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<sst xmlns="http://schemas.openxmlformats.org/spreadsheetml/2006/main" count="725" uniqueCount="487">
  <si>
    <t>Метчики</t>
  </si>
  <si>
    <t>238750Россия, Калининградская обл. г.Советск, ул.Искры,1, тел./факс (40161) 36416, 37904</t>
  </si>
  <si>
    <t>№ п/п</t>
  </si>
  <si>
    <t>Наименование</t>
  </si>
  <si>
    <t>Ед. изм.</t>
  </si>
  <si>
    <t>Кол-во</t>
  </si>
  <si>
    <t>1</t>
  </si>
  <si>
    <t>Метчик Гаеч. с из.хв. М12 Н3</t>
  </si>
  <si>
    <t>шт</t>
  </si>
  <si>
    <t>2</t>
  </si>
  <si>
    <t>Метчик Гаеч. с из.хв. М16</t>
  </si>
  <si>
    <t>3</t>
  </si>
  <si>
    <t>Метчик Гаеч. с из.хв. М3</t>
  </si>
  <si>
    <t>4</t>
  </si>
  <si>
    <t>Метчик Гаеч. с из.хв. М4</t>
  </si>
  <si>
    <t>5</t>
  </si>
  <si>
    <t>Метчик Гаеч. с из.хв. М5 Н1</t>
  </si>
  <si>
    <t>6</t>
  </si>
  <si>
    <t>Метчик Гаеч. с из.хв. М5 Н2</t>
  </si>
  <si>
    <t>7</t>
  </si>
  <si>
    <t>Метчик Гаеч. с из.хв. М6</t>
  </si>
  <si>
    <t>8</t>
  </si>
  <si>
    <t>Метчик Кон. дюйм. К1/4' №2</t>
  </si>
  <si>
    <t>9</t>
  </si>
  <si>
    <t>Метчик Кон. дюйм. К3/8' №2</t>
  </si>
  <si>
    <t>10</t>
  </si>
  <si>
    <t>Метчик Кон. тр. дюйм. К тр1/4' №1</t>
  </si>
  <si>
    <t>11</t>
  </si>
  <si>
    <t>Метчик Кон. тр. дюйм. К тр1/8' №2</t>
  </si>
  <si>
    <t>12</t>
  </si>
  <si>
    <t>Метчик Кон. тр. дюйм. К тр3/4' №2</t>
  </si>
  <si>
    <t>13</t>
  </si>
  <si>
    <t>Метчик Кон. тр. дюйм. К тр3/8' №1</t>
  </si>
  <si>
    <t>14</t>
  </si>
  <si>
    <t>Метчик Маш. М3</t>
  </si>
  <si>
    <t>15</t>
  </si>
  <si>
    <t>Метчик Маш. М4</t>
  </si>
  <si>
    <t>16</t>
  </si>
  <si>
    <t>Метчик Маш. М4 Н1</t>
  </si>
  <si>
    <t>17</t>
  </si>
  <si>
    <t>Метчик Маш. М4 Н2</t>
  </si>
  <si>
    <t>18</t>
  </si>
  <si>
    <t>Метчик Маш. М4 т.1</t>
  </si>
  <si>
    <t>19</t>
  </si>
  <si>
    <t>Метчик Маш. М4 т.2</t>
  </si>
  <si>
    <t>20</t>
  </si>
  <si>
    <t>Метчик Маш. М4х0,5т.3</t>
  </si>
  <si>
    <t>21</t>
  </si>
  <si>
    <t>Метчик Маш. М5 Н1</t>
  </si>
  <si>
    <t>22</t>
  </si>
  <si>
    <t>Метчик Маш. М5 Н2</t>
  </si>
  <si>
    <t>23</t>
  </si>
  <si>
    <t>Метчик Маш. М5 т.1</t>
  </si>
  <si>
    <t>24</t>
  </si>
  <si>
    <t>Метчик Маш. М5 т.2</t>
  </si>
  <si>
    <t>25</t>
  </si>
  <si>
    <t>Метчик Маш. М6 Н2</t>
  </si>
  <si>
    <t>26</t>
  </si>
  <si>
    <t>Метчик Маш. М6 т.2</t>
  </si>
  <si>
    <t>27</t>
  </si>
  <si>
    <t>Метчик маш.-ручн. М1,2 №1</t>
  </si>
  <si>
    <t>28</t>
  </si>
  <si>
    <t>Метчик маш.-ручн. М1,6 №2</t>
  </si>
  <si>
    <t>29</t>
  </si>
  <si>
    <t>Метчик маш.-ручн. М10Х0,5 №2</t>
  </si>
  <si>
    <t>30</t>
  </si>
  <si>
    <t>Метчик маш.-ручн. М10Х0,75</t>
  </si>
  <si>
    <t>к-т</t>
  </si>
  <si>
    <t>31</t>
  </si>
  <si>
    <t>Метчик маш.-ручн. М12Х1,5</t>
  </si>
  <si>
    <t>32</t>
  </si>
  <si>
    <t>Метчик маш.-ручн. М12х1,5 №2</t>
  </si>
  <si>
    <t>33</t>
  </si>
  <si>
    <t>Метчик маш.-ручн. М14</t>
  </si>
  <si>
    <t>34</t>
  </si>
  <si>
    <t>Метчик маш.-ручн. М14х1</t>
  </si>
  <si>
    <t>35</t>
  </si>
  <si>
    <t>Метчик маш.-ручн. М16х0,5 №1</t>
  </si>
  <si>
    <t>36</t>
  </si>
  <si>
    <t>Метчик маш.-ручн. М18 №1</t>
  </si>
  <si>
    <t>37</t>
  </si>
  <si>
    <t>Метчик маш.-ручн. М18х1 Н1 №2</t>
  </si>
  <si>
    <t>38</t>
  </si>
  <si>
    <t>Метчик маш.-ручн. М18х2</t>
  </si>
  <si>
    <t>39</t>
  </si>
  <si>
    <t>Метчик маш.-ручн. М18х2 №2</t>
  </si>
  <si>
    <t>40</t>
  </si>
  <si>
    <t>Метчик маш.-ручн. М2,5 №1</t>
  </si>
  <si>
    <t>41</t>
  </si>
  <si>
    <t>Метчик маш.-ручн. М20х2 №1</t>
  </si>
  <si>
    <t>42</t>
  </si>
  <si>
    <t>Метчик маш.-ручн. М22 №1</t>
  </si>
  <si>
    <t>43</t>
  </si>
  <si>
    <t>Метчик маш.-ручн. М22х0,75</t>
  </si>
  <si>
    <t>44</t>
  </si>
  <si>
    <t>Метчик маш.-ручн. М22х0,75 №2</t>
  </si>
  <si>
    <t>45</t>
  </si>
  <si>
    <t>Метчик маш.-ручн. М22х1 №1</t>
  </si>
  <si>
    <t>46</t>
  </si>
  <si>
    <t>Метчик маш.-ручн. М22х1 т.1 №1</t>
  </si>
  <si>
    <t>47</t>
  </si>
  <si>
    <t>Метчик маш.-ручн. М3</t>
  </si>
  <si>
    <t>48</t>
  </si>
  <si>
    <t>Метчик маш.-ручн. М3 №1</t>
  </si>
  <si>
    <t>49</t>
  </si>
  <si>
    <t>Метчик маш.-ручн. М3 т.1 №2</t>
  </si>
  <si>
    <t>50</t>
  </si>
  <si>
    <t>Метчик маш.-ручн. М3 т.2 №2</t>
  </si>
  <si>
    <t>51</t>
  </si>
  <si>
    <t>Метчик маш.-ручн. М3х0,35</t>
  </si>
  <si>
    <t>52</t>
  </si>
  <si>
    <t>Метчик маш.-ручн. М3х0,35 №1</t>
  </si>
  <si>
    <t>53</t>
  </si>
  <si>
    <t>Метчик маш.-ручн. М4 №1</t>
  </si>
  <si>
    <t>54</t>
  </si>
  <si>
    <t>Метчик маш.-ручн. М4 т.1 №1</t>
  </si>
  <si>
    <t>55</t>
  </si>
  <si>
    <t>Метчик маш.-ручн. М4 т.2</t>
  </si>
  <si>
    <t>56</t>
  </si>
  <si>
    <t>Метчик маш.-ручн. М4 т.2 №1</t>
  </si>
  <si>
    <t>57</t>
  </si>
  <si>
    <t>Метчик маш.-ручн. М5</t>
  </si>
  <si>
    <t>58</t>
  </si>
  <si>
    <t>Метчик маш.-ручн. М5 №2</t>
  </si>
  <si>
    <t>59</t>
  </si>
  <si>
    <t>Метчик маш.-ручн. М5 т.1 №1</t>
  </si>
  <si>
    <t>60</t>
  </si>
  <si>
    <t>Метчик маш.-ручн. М5 т.2 №1</t>
  </si>
  <si>
    <t>61</t>
  </si>
  <si>
    <t>Метчик маш.-ручн. М6</t>
  </si>
  <si>
    <t>62</t>
  </si>
  <si>
    <t>Метчик маш.-ручн. М6 №2</t>
  </si>
  <si>
    <t>63</t>
  </si>
  <si>
    <t>Метчик маш.-ручн. М6 Н2</t>
  </si>
  <si>
    <t>64</t>
  </si>
  <si>
    <t>Метчик маш.-ручн. М6 т.2 №1</t>
  </si>
  <si>
    <t>65</t>
  </si>
  <si>
    <t>Метчик маш.-ручн. М6Х0,5</t>
  </si>
  <si>
    <t>66</t>
  </si>
  <si>
    <t>Метчик маш.-ручн. М6Х0,5 №1</t>
  </si>
  <si>
    <t>67</t>
  </si>
  <si>
    <t>Метчик маш.-ручн. М6Х0,75</t>
  </si>
  <si>
    <t>68</t>
  </si>
  <si>
    <t>Метчик маш.-ручн. М6Х0,75 №2</t>
  </si>
  <si>
    <t>69</t>
  </si>
  <si>
    <t>Метчик Ручн. лев. М10х0,75</t>
  </si>
  <si>
    <t>70</t>
  </si>
  <si>
    <t>Метчик Ручн. лев. М10х1</t>
  </si>
  <si>
    <t>71</t>
  </si>
  <si>
    <t>Метчик Ручн. лев. М12т.3</t>
  </si>
  <si>
    <t>72</t>
  </si>
  <si>
    <t>73</t>
  </si>
  <si>
    <t>Метчик Ручн. лев. М12т.3 №1</t>
  </si>
  <si>
    <t>74</t>
  </si>
  <si>
    <t>Метчик Ручн. лев. М12х0,75</t>
  </si>
  <si>
    <t>75</t>
  </si>
  <si>
    <t>Метчик Ручн. лев. М12х1</t>
  </si>
  <si>
    <t>76</t>
  </si>
  <si>
    <t>Метчик Ручн. лев. М12х1 №1</t>
  </si>
  <si>
    <t>77</t>
  </si>
  <si>
    <t>Метчик Ручн. лев. М20х1</t>
  </si>
  <si>
    <t>78</t>
  </si>
  <si>
    <t>Метчик Ручн. лев. М20х1 №1</t>
  </si>
  <si>
    <t>79</t>
  </si>
  <si>
    <t>Метчик Ручн. лев. М20х1,5</t>
  </si>
  <si>
    <t>80</t>
  </si>
  <si>
    <t>Метчик Ручн. лев. М20х1,5 №1</t>
  </si>
  <si>
    <t>81</t>
  </si>
  <si>
    <t>Метчик Ручн. лев. М22</t>
  </si>
  <si>
    <t>82</t>
  </si>
  <si>
    <t>Метчик Ручн. лев. М33х1</t>
  </si>
  <si>
    <t>83</t>
  </si>
  <si>
    <t>Метчик Ручн. лев. М6</t>
  </si>
  <si>
    <t>84</t>
  </si>
  <si>
    <t>Метчик Ручн. лев. М6 №1</t>
  </si>
  <si>
    <t>85</t>
  </si>
  <si>
    <t>Метчик Ручн. лев. М6х0,5</t>
  </si>
  <si>
    <t>86</t>
  </si>
  <si>
    <t>Метчик Ручн. лев. М6х0,5 №1</t>
  </si>
  <si>
    <t>87</t>
  </si>
  <si>
    <t>Метчик Ручн. лев. М6х1</t>
  </si>
  <si>
    <t>88</t>
  </si>
  <si>
    <t>Метчик Ручн. лев. М6х1 №1</t>
  </si>
  <si>
    <t>89</t>
  </si>
  <si>
    <t>Метчик Ручн. лев. М8</t>
  </si>
  <si>
    <t>90</t>
  </si>
  <si>
    <t>Метчик Ручн. лев. М8 №1</t>
  </si>
  <si>
    <t>91</t>
  </si>
  <si>
    <t>Метчик Ручн. лев. М8х1</t>
  </si>
  <si>
    <t>92</t>
  </si>
  <si>
    <t>Метчик Ручн. лев. М8х1 №1</t>
  </si>
  <si>
    <t>93</t>
  </si>
  <si>
    <t>Метчик ручн. М1 №1</t>
  </si>
  <si>
    <t>94</t>
  </si>
  <si>
    <t>Метчик ручн. М1,6</t>
  </si>
  <si>
    <t>95</t>
  </si>
  <si>
    <t>Метчик ручн. М1,6 №2</t>
  </si>
  <si>
    <t>96</t>
  </si>
  <si>
    <t>Метчик ручн. М1,6х0,35</t>
  </si>
  <si>
    <t>97</t>
  </si>
  <si>
    <t>Метчик ручн. М10х0,5 №2</t>
  </si>
  <si>
    <t>98</t>
  </si>
  <si>
    <t>Метчик ручн. М10х0,75</t>
  </si>
  <si>
    <t>99</t>
  </si>
  <si>
    <t>Метчик ручн. М10х0,75 №1</t>
  </si>
  <si>
    <t>100</t>
  </si>
  <si>
    <t>Метчик ручн. М10х1 №1</t>
  </si>
  <si>
    <t>101</t>
  </si>
  <si>
    <t>Метчик ручн. М12</t>
  </si>
  <si>
    <t>102</t>
  </si>
  <si>
    <t>Метчик ручн. М12х0,5</t>
  </si>
  <si>
    <t>103</t>
  </si>
  <si>
    <t>Метчик ручн. М12х0,5 №1</t>
  </si>
  <si>
    <t>104</t>
  </si>
  <si>
    <t>Метчик ручн. М12х0,75 т.2 №2</t>
  </si>
  <si>
    <t>105</t>
  </si>
  <si>
    <t>Метчик ручн. М14 №1</t>
  </si>
  <si>
    <t>106</t>
  </si>
  <si>
    <t>Метчик ручн. М14х0,5</t>
  </si>
  <si>
    <t>107</t>
  </si>
  <si>
    <t>Метчик ручн. М14х0,5 №2</t>
  </si>
  <si>
    <t>108</t>
  </si>
  <si>
    <t>Метчик ручн. М14х0,75</t>
  </si>
  <si>
    <t>109</t>
  </si>
  <si>
    <t>Метчик ручн. М14х0,75 №2</t>
  </si>
  <si>
    <t>110</t>
  </si>
  <si>
    <t>Метчик ручн. М14х1 т.2</t>
  </si>
  <si>
    <t>111</t>
  </si>
  <si>
    <t>Метчик ручн. М16 №1</t>
  </si>
  <si>
    <t>112</t>
  </si>
  <si>
    <t>Метчик ручн. М16х0,5</t>
  </si>
  <si>
    <t>113</t>
  </si>
  <si>
    <t>Метчик ручн. М16х0,75 №2</t>
  </si>
  <si>
    <t>114</t>
  </si>
  <si>
    <t>Метчик ручн. М16х1</t>
  </si>
  <si>
    <t>115</t>
  </si>
  <si>
    <t>Метчик ручн. М16х1 №2</t>
  </si>
  <si>
    <t>116</t>
  </si>
  <si>
    <t>Метчик ручн. М18</t>
  </si>
  <si>
    <t>117</t>
  </si>
  <si>
    <t>Метчик ручн. М18 №1</t>
  </si>
  <si>
    <t>118</t>
  </si>
  <si>
    <t>Метчик ручн. М18х0,75</t>
  </si>
  <si>
    <t>119</t>
  </si>
  <si>
    <t>Метчик ручн. М18х0,75 №2</t>
  </si>
  <si>
    <t>120</t>
  </si>
  <si>
    <t>Метчик ручн. М18х1</t>
  </si>
  <si>
    <t>121</t>
  </si>
  <si>
    <t>Метчик ручн. М18х1 №1</t>
  </si>
  <si>
    <t>122</t>
  </si>
  <si>
    <t>Метчик ручн. М18х2 №2</t>
  </si>
  <si>
    <t>123</t>
  </si>
  <si>
    <t>Метчик ручн. М1х0,25</t>
  </si>
  <si>
    <t>124</t>
  </si>
  <si>
    <t>Метчик ручн. М1х0,25 №1</t>
  </si>
  <si>
    <t>125</t>
  </si>
  <si>
    <t>Метчик ручн. М2</t>
  </si>
  <si>
    <t>126</t>
  </si>
  <si>
    <t>Метчик ручн. М2 №1</t>
  </si>
  <si>
    <t>127</t>
  </si>
  <si>
    <t>Метчик ручн. М2,5</t>
  </si>
  <si>
    <t>128</t>
  </si>
  <si>
    <t>Метчик ручн. М2,5 №1</t>
  </si>
  <si>
    <t>129</t>
  </si>
  <si>
    <t>Метчик ручн. М20</t>
  </si>
  <si>
    <t>130</t>
  </si>
  <si>
    <t>Метчик ручн. М20 №1</t>
  </si>
  <si>
    <t>131</t>
  </si>
  <si>
    <t>Метчик ручн. М20х1</t>
  </si>
  <si>
    <t>132</t>
  </si>
  <si>
    <t>Метчик ручн. М20х1 №1</t>
  </si>
  <si>
    <t>133</t>
  </si>
  <si>
    <t>Метчик ручн. М20х1,5 №1</t>
  </si>
  <si>
    <t>134</t>
  </si>
  <si>
    <t>Метчик ручн. М20х1,5ВК8 №2</t>
  </si>
  <si>
    <t>135</t>
  </si>
  <si>
    <t>Метчик ручн. М20х2</t>
  </si>
  <si>
    <t>136</t>
  </si>
  <si>
    <t>Метчик ручн. М20х2 №1</t>
  </si>
  <si>
    <t>137</t>
  </si>
  <si>
    <t>Метчик ручн. М22 №2</t>
  </si>
  <si>
    <t>138</t>
  </si>
  <si>
    <t>Метчик ручн. М22х0,75</t>
  </si>
  <si>
    <t>139</t>
  </si>
  <si>
    <t>Метчик ручн. М22х0,75 №1</t>
  </si>
  <si>
    <t>140</t>
  </si>
  <si>
    <t>Метчик ручн. М22х1</t>
  </si>
  <si>
    <t>141</t>
  </si>
  <si>
    <t>Метчик ручн. М22х2</t>
  </si>
  <si>
    <t>142</t>
  </si>
  <si>
    <t>Метчик ручн. М24 №1</t>
  </si>
  <si>
    <t>143</t>
  </si>
  <si>
    <t>Метчик ручн. М24х1</t>
  </si>
  <si>
    <t>144</t>
  </si>
  <si>
    <t>Метчик ручн. М24х1 №1</t>
  </si>
  <si>
    <t>145</t>
  </si>
  <si>
    <t>Метчик ручн. М24х1,5</t>
  </si>
  <si>
    <t>146</t>
  </si>
  <si>
    <t>Метчик ручн. М24х1,5 №1</t>
  </si>
  <si>
    <t>147</t>
  </si>
  <si>
    <t>Метчик ручн. М24х2</t>
  </si>
  <si>
    <t>148</t>
  </si>
  <si>
    <t>Метчик ручн. М24х2 №1</t>
  </si>
  <si>
    <t>149</t>
  </si>
  <si>
    <t>Метчик ручн. М27 №2</t>
  </si>
  <si>
    <t>150</t>
  </si>
  <si>
    <t>Метчик ручн. М27х0,75</t>
  </si>
  <si>
    <t>151</t>
  </si>
  <si>
    <t>Метчик ручн. М27х1</t>
  </si>
  <si>
    <t>152</t>
  </si>
  <si>
    <t>Метчик ручн. М27х1 №1</t>
  </si>
  <si>
    <t>153</t>
  </si>
  <si>
    <t>Метчик ручн. М27х1,5</t>
  </si>
  <si>
    <t>154</t>
  </si>
  <si>
    <t>Метчик ручн. М27х2</t>
  </si>
  <si>
    <t>155</t>
  </si>
  <si>
    <t>Метчик ручн. М27х2 №2</t>
  </si>
  <si>
    <t>156</t>
  </si>
  <si>
    <t>Метчик ручн. М3</t>
  </si>
  <si>
    <t>157</t>
  </si>
  <si>
    <t>Метчик ручн. М3,5</t>
  </si>
  <si>
    <t>158</t>
  </si>
  <si>
    <t>Метчик ручн. М3,5 №2</t>
  </si>
  <si>
    <t>159</t>
  </si>
  <si>
    <t>Метчик ручн. М30х1</t>
  </si>
  <si>
    <t>160</t>
  </si>
  <si>
    <t>Метчик ручн. М30х1,5</t>
  </si>
  <si>
    <t>161</t>
  </si>
  <si>
    <t>Метчик ручн. М33х1</t>
  </si>
  <si>
    <t>162</t>
  </si>
  <si>
    <t>Метчик ручн. М33х1,5</t>
  </si>
  <si>
    <t>163</t>
  </si>
  <si>
    <t>Метчик ручн. М33х1,5 №1</t>
  </si>
  <si>
    <t>164</t>
  </si>
  <si>
    <t>Метчик ручн. М33х2 №2</t>
  </si>
  <si>
    <t>165</t>
  </si>
  <si>
    <t>Метчик ручн. М36 №1</t>
  </si>
  <si>
    <t>166</t>
  </si>
  <si>
    <t>Метчик ручн. М36х1</t>
  </si>
  <si>
    <t>167</t>
  </si>
  <si>
    <t>Метчик ручн. М36х2 №2</t>
  </si>
  <si>
    <t>168</t>
  </si>
  <si>
    <t>Метчик ручн. М39х1</t>
  </si>
  <si>
    <t>169</t>
  </si>
  <si>
    <t>Метчик ручн. М39х1 №1</t>
  </si>
  <si>
    <t>170</t>
  </si>
  <si>
    <t>Метчик ручн. М39х1,5</t>
  </si>
  <si>
    <t>171</t>
  </si>
  <si>
    <t>Метчик ручн. М3х0,35</t>
  </si>
  <si>
    <t>172</t>
  </si>
  <si>
    <t>Метчик ручн. М45х1,5</t>
  </si>
  <si>
    <t>173</t>
  </si>
  <si>
    <t>Метчик ручн. М45х1,5 №1</t>
  </si>
  <si>
    <t>174</t>
  </si>
  <si>
    <t>Метчик ручн. М45х3 т.1 №1</t>
  </si>
  <si>
    <t>175</t>
  </si>
  <si>
    <t>Метчик ручн. М48х1,5 №1</t>
  </si>
  <si>
    <t>176</t>
  </si>
  <si>
    <t>Метчик ручн. М48х2</t>
  </si>
  <si>
    <t>177</t>
  </si>
  <si>
    <t>Метчик ручн. М48х2 №1</t>
  </si>
  <si>
    <t>178</t>
  </si>
  <si>
    <t>Метчик ручн. М5</t>
  </si>
  <si>
    <t>179</t>
  </si>
  <si>
    <t>Метчик ручн. М5 №1</t>
  </si>
  <si>
    <t>180</t>
  </si>
  <si>
    <t>Метчик ручн. М52 т.2 №1</t>
  </si>
  <si>
    <t>181</t>
  </si>
  <si>
    <t>Метчик ручн. М52х1,5Н1 №2</t>
  </si>
  <si>
    <t>182</t>
  </si>
  <si>
    <t>Метчик ручн. М52х2</t>
  </si>
  <si>
    <t>183</t>
  </si>
  <si>
    <t>Метчик ручн. М52х2 №1</t>
  </si>
  <si>
    <t>184</t>
  </si>
  <si>
    <t>Метчик ручн. М5х0,5</t>
  </si>
  <si>
    <t>185</t>
  </si>
  <si>
    <t>Метчик ручн. М5х0,5 №1</t>
  </si>
  <si>
    <t>186</t>
  </si>
  <si>
    <t>Метчик ручн. М6</t>
  </si>
  <si>
    <t>187</t>
  </si>
  <si>
    <t>Метчик ручн. М6 №1</t>
  </si>
  <si>
    <t>188</t>
  </si>
  <si>
    <t>Метчик ручн. М6х0,5</t>
  </si>
  <si>
    <t>189</t>
  </si>
  <si>
    <t>Метчик ручн. М6х0,5 №1</t>
  </si>
  <si>
    <t>190</t>
  </si>
  <si>
    <t>Метчик ручн. М6х0,75</t>
  </si>
  <si>
    <t>191</t>
  </si>
  <si>
    <t>Метчик ручн. М6х0,75 №2</t>
  </si>
  <si>
    <t>192</t>
  </si>
  <si>
    <t>Метчик ручн. М8х0,5</t>
  </si>
  <si>
    <t>193</t>
  </si>
  <si>
    <t>Метчик ручн. М8х0,5 №2</t>
  </si>
  <si>
    <t>194</t>
  </si>
  <si>
    <t>Метчик ручн. М8х0,75 №1</t>
  </si>
  <si>
    <t>195</t>
  </si>
  <si>
    <t>Метчик трап. лев. Тр10х2 1;2</t>
  </si>
  <si>
    <t>196</t>
  </si>
  <si>
    <t>Метчик трап. лев. Тр10х2 №1</t>
  </si>
  <si>
    <t>197</t>
  </si>
  <si>
    <t>Метчик трап. лев. Тр12х1 №1</t>
  </si>
  <si>
    <t>198</t>
  </si>
  <si>
    <t>Метчик трап. лев. Тр12х2 1;2</t>
  </si>
  <si>
    <t>199</t>
  </si>
  <si>
    <t>Метчик трап. лев. Тр12х2 №1</t>
  </si>
  <si>
    <t>200</t>
  </si>
  <si>
    <t>Метчик трап. лев. Тр14х2 1;2</t>
  </si>
  <si>
    <t>201</t>
  </si>
  <si>
    <t>Метчик трап. лев. Тр14х2 №2</t>
  </si>
  <si>
    <t>202</t>
  </si>
  <si>
    <t>Метчик трап. лев. Тр14х3 1,2,3</t>
  </si>
  <si>
    <t>203</t>
  </si>
  <si>
    <t>Метчик трап. лев. Тр16х2 1;2</t>
  </si>
  <si>
    <t>204</t>
  </si>
  <si>
    <t>Метчик трап. лев. Тр18 (2х3) 1,2,3</t>
  </si>
  <si>
    <t>205</t>
  </si>
  <si>
    <t>Метчик трап. лев. Тр20х4 1,2,3</t>
  </si>
  <si>
    <t>206</t>
  </si>
  <si>
    <t>Метчик трап. лев. Тр20х4 1,2,3,4</t>
  </si>
  <si>
    <t>207</t>
  </si>
  <si>
    <t>Метчик трап. лев. Тр20х4 1,3</t>
  </si>
  <si>
    <t>208</t>
  </si>
  <si>
    <t>Метчик трап. лев. Тр20х4 №1</t>
  </si>
  <si>
    <t>209</t>
  </si>
  <si>
    <t>Метчик трап. лев. Тр42х6 2,3,4,5</t>
  </si>
  <si>
    <t>210</t>
  </si>
  <si>
    <t>Метчик трап. лев. Тр8 1;2</t>
  </si>
  <si>
    <t>211</t>
  </si>
  <si>
    <t>Метчик трап. ручн. Тр10(2х2) 1;2</t>
  </si>
  <si>
    <t>212</t>
  </si>
  <si>
    <t>Метчик трап. ручн. Тр10х2 1;2</t>
  </si>
  <si>
    <t>213</t>
  </si>
  <si>
    <t>Метчик трап. ручн. Тр12х2 1;2</t>
  </si>
  <si>
    <t>214</t>
  </si>
  <si>
    <t>Метчик трап. ручн. Тр14х2 1;2</t>
  </si>
  <si>
    <t>215</t>
  </si>
  <si>
    <t>Метчик трап. ручн. Тр14х2 №1</t>
  </si>
  <si>
    <t>216</t>
  </si>
  <si>
    <t>Метчик трап. ручн. Тр16х2 1;2</t>
  </si>
  <si>
    <t>217</t>
  </si>
  <si>
    <t>Метчик трап. ручн. Тр18(3х4) 1,2,3</t>
  </si>
  <si>
    <t>218</t>
  </si>
  <si>
    <t>Метчик трап. ручн. Тр20х2 1;2</t>
  </si>
  <si>
    <t>219</t>
  </si>
  <si>
    <t>Метчик трап. ручн. Тр20х2 №2</t>
  </si>
  <si>
    <t>220</t>
  </si>
  <si>
    <t>Метчик трап. ручн. Тр20х4 №3</t>
  </si>
  <si>
    <t>221</t>
  </si>
  <si>
    <t>Метчик трап. ручн. Тр22х2 1;2</t>
  </si>
  <si>
    <t>222</t>
  </si>
  <si>
    <t>Метчик трап. ручн. Тр22х2 №1</t>
  </si>
  <si>
    <t>223</t>
  </si>
  <si>
    <t>Метчик трап. ручн. Тр32х3 №1</t>
  </si>
  <si>
    <t>224</t>
  </si>
  <si>
    <t>Метчик трап. ручн. Тр36х3 1,2,3</t>
  </si>
  <si>
    <t>225</t>
  </si>
  <si>
    <t>Метчик Трубн. дюйм. 1 1/2'</t>
  </si>
  <si>
    <t>226</t>
  </si>
  <si>
    <t>Метчик Трубн. дюйм. 1 1/2' №1</t>
  </si>
  <si>
    <t>227</t>
  </si>
  <si>
    <t>Метчик Трубн. дюйм. 1 1/8'</t>
  </si>
  <si>
    <t>228</t>
  </si>
  <si>
    <t>Метчик Трубн. дюйм. 1/2'</t>
  </si>
  <si>
    <t>229</t>
  </si>
  <si>
    <t>Метчик Трубн. дюйм. 1/2' №1</t>
  </si>
  <si>
    <t>230</t>
  </si>
  <si>
    <t>Метчик Трубн. дюйм. 1/4'</t>
  </si>
  <si>
    <t>231</t>
  </si>
  <si>
    <t>Метчик Трубн. дюйм. 1/8'</t>
  </si>
  <si>
    <t>232</t>
  </si>
  <si>
    <t>Метчик Трубн. дюйм. 1/8' №1</t>
  </si>
  <si>
    <t>233</t>
  </si>
  <si>
    <t>Метчик Трубн. дюйм. 2' №1</t>
  </si>
  <si>
    <t>234</t>
  </si>
  <si>
    <t>Метчик Трубн. дюйм. 3/8'</t>
  </si>
  <si>
    <t>235</t>
  </si>
  <si>
    <t>Метчик Трубн. дюйм. 3/8' №1</t>
  </si>
  <si>
    <t>236</t>
  </si>
  <si>
    <t>Метчик Трубн. дюйм. 5/8'</t>
  </si>
  <si>
    <t>237</t>
  </si>
  <si>
    <t>Метчик Трубн. дюйм.цил. G1/2'</t>
  </si>
  <si>
    <t>238</t>
  </si>
  <si>
    <t>Метчик Трубн. дюйм.цил. G1/8'</t>
  </si>
  <si>
    <t>239</t>
  </si>
  <si>
    <t>Метчик Трубн. дюйм.цил. G1/8' №2</t>
  </si>
  <si>
    <t>Цена (Москва)</t>
  </si>
  <si>
    <t>Наша цена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</si>
</sst>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right" wrapText="1"/>
    </xf>
    <xf numFmtId="1" fontId="0" fillId="0" borderId="0" xfId="0" applyNumberFormat="1" applyAlignment="1">
      <alignment horizontal="left"/>
    </xf>
    <xf numFmtId="1" fontId="2" fillId="0" borderId="10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3"/>
  <sheetViews>
    <sheetView tabSelected="1" zoomScalePageLayoutView="0" workbookViewId="0" topLeftCell="A1">
      <selection activeCell="I17" sqref="I17:I18"/>
    </sheetView>
  </sheetViews>
  <sheetFormatPr defaultColWidth="10.33203125" defaultRowHeight="11.25"/>
  <cols>
    <col min="1" max="1" width="5.33203125" style="1" customWidth="1"/>
    <col min="2" max="2" width="62.83203125" style="1" customWidth="1"/>
    <col min="3" max="3" width="12" style="1" customWidth="1"/>
    <col min="4" max="4" width="10.33203125" style="1" customWidth="1"/>
    <col min="5" max="5" width="0" style="0" hidden="1" customWidth="1"/>
    <col min="6" max="6" width="12" style="0" customWidth="1"/>
    <col min="7" max="7" width="10.33203125" style="7" customWidth="1"/>
    <col min="8" max="8" width="0" style="0" hidden="1" customWidth="1"/>
  </cols>
  <sheetData>
    <row r="1" ht="15.75">
      <c r="B1" s="2" t="s">
        <v>0</v>
      </c>
    </row>
    <row r="2" spans="1:4" ht="11.25">
      <c r="A2" t="s">
        <v>1</v>
      </c>
      <c r="B2"/>
      <c r="C2"/>
      <c r="D2"/>
    </row>
    <row r="3" spans="1:7" ht="30">
      <c r="A3" s="3" t="s">
        <v>2</v>
      </c>
      <c r="B3" s="3" t="s">
        <v>3</v>
      </c>
      <c r="C3" s="3" t="s">
        <v>4</v>
      </c>
      <c r="D3" s="3" t="s">
        <v>5</v>
      </c>
      <c r="F3" s="3" t="s">
        <v>485</v>
      </c>
      <c r="G3" s="3" t="s">
        <v>486</v>
      </c>
    </row>
    <row r="4" spans="1:8" ht="14.25">
      <c r="A4" s="4" t="s">
        <v>6</v>
      </c>
      <c r="B4" s="5" t="s">
        <v>7</v>
      </c>
      <c r="C4" s="4" t="s">
        <v>8</v>
      </c>
      <c r="D4" s="6">
        <v>2</v>
      </c>
      <c r="E4">
        <v>192</v>
      </c>
      <c r="F4" s="8">
        <f>E4*0.83</f>
        <v>159.35999999999999</v>
      </c>
      <c r="G4" s="8">
        <f>F4*0.2</f>
        <v>31.872</v>
      </c>
      <c r="H4" s="7">
        <f>D4*G4</f>
        <v>63.744</v>
      </c>
    </row>
    <row r="5" spans="1:8" ht="14.25">
      <c r="A5" s="4" t="s">
        <v>9</v>
      </c>
      <c r="B5" s="5" t="s">
        <v>10</v>
      </c>
      <c r="C5" s="4" t="s">
        <v>8</v>
      </c>
      <c r="D5" s="6">
        <v>7</v>
      </c>
      <c r="E5">
        <v>324</v>
      </c>
      <c r="F5" s="8">
        <f aca="true" t="shared" si="0" ref="F5:F67">E5*0.83</f>
        <v>268.91999999999996</v>
      </c>
      <c r="G5" s="8">
        <f aca="true" t="shared" si="1" ref="G5:G32">F5*0.2</f>
        <v>53.78399999999999</v>
      </c>
      <c r="H5" s="7">
        <f>G5*D5</f>
        <v>376.48799999999994</v>
      </c>
    </row>
    <row r="6" spans="1:8" ht="14.25">
      <c r="A6" s="4" t="s">
        <v>11</v>
      </c>
      <c r="B6" s="5" t="s">
        <v>12</v>
      </c>
      <c r="C6" s="4" t="s">
        <v>8</v>
      </c>
      <c r="D6" s="6">
        <v>58</v>
      </c>
      <c r="E6">
        <v>106</v>
      </c>
      <c r="F6" s="8">
        <f t="shared" si="0"/>
        <v>87.97999999999999</v>
      </c>
      <c r="G6" s="8">
        <f t="shared" si="1"/>
        <v>17.596</v>
      </c>
      <c r="H6" s="7">
        <f aca="true" t="shared" si="2" ref="H6:H69">G6*D6</f>
        <v>1020.568</v>
      </c>
    </row>
    <row r="7" spans="1:8" ht="14.25">
      <c r="A7" s="4" t="s">
        <v>13</v>
      </c>
      <c r="B7" s="5" t="s">
        <v>14</v>
      </c>
      <c r="C7" s="4" t="s">
        <v>8</v>
      </c>
      <c r="D7" s="6">
        <v>89</v>
      </c>
      <c r="E7">
        <v>118</v>
      </c>
      <c r="F7" s="8">
        <f t="shared" si="0"/>
        <v>97.94</v>
      </c>
      <c r="G7" s="8">
        <f t="shared" si="1"/>
        <v>19.588</v>
      </c>
      <c r="H7" s="7">
        <f t="shared" si="2"/>
        <v>1743.332</v>
      </c>
    </row>
    <row r="8" spans="1:8" ht="14.25">
      <c r="A8" s="4" t="s">
        <v>15</v>
      </c>
      <c r="B8" s="5" t="s">
        <v>16</v>
      </c>
      <c r="C8" s="4" t="s">
        <v>8</v>
      </c>
      <c r="D8" s="6">
        <v>63</v>
      </c>
      <c r="E8">
        <v>128</v>
      </c>
      <c r="F8" s="8">
        <f t="shared" si="0"/>
        <v>106.24</v>
      </c>
      <c r="G8" s="8">
        <f t="shared" si="1"/>
        <v>21.248</v>
      </c>
      <c r="H8" s="7">
        <f t="shared" si="2"/>
        <v>1338.624</v>
      </c>
    </row>
    <row r="9" spans="1:8" ht="14.25">
      <c r="A9" s="4" t="s">
        <v>17</v>
      </c>
      <c r="B9" s="5" t="s">
        <v>18</v>
      </c>
      <c r="C9" s="4" t="s">
        <v>8</v>
      </c>
      <c r="D9" s="6">
        <v>126</v>
      </c>
      <c r="E9">
        <v>128</v>
      </c>
      <c r="F9" s="8">
        <f t="shared" si="0"/>
        <v>106.24</v>
      </c>
      <c r="G9" s="8">
        <f t="shared" si="1"/>
        <v>21.248</v>
      </c>
      <c r="H9" s="7">
        <f t="shared" si="2"/>
        <v>2677.248</v>
      </c>
    </row>
    <row r="10" spans="1:8" ht="14.25">
      <c r="A10" s="4" t="s">
        <v>19</v>
      </c>
      <c r="B10" s="5" t="s">
        <v>20</v>
      </c>
      <c r="C10" s="4" t="s">
        <v>8</v>
      </c>
      <c r="D10" s="6">
        <v>104</v>
      </c>
      <c r="E10">
        <v>139</v>
      </c>
      <c r="F10" s="8">
        <f t="shared" si="0"/>
        <v>115.36999999999999</v>
      </c>
      <c r="G10" s="8">
        <f t="shared" si="1"/>
        <v>23.073999999999998</v>
      </c>
      <c r="H10" s="7">
        <f t="shared" si="2"/>
        <v>2399.696</v>
      </c>
    </row>
    <row r="11" spans="1:8" ht="14.25">
      <c r="A11" s="4" t="s">
        <v>21</v>
      </c>
      <c r="B11" s="5" t="s">
        <v>22</v>
      </c>
      <c r="C11" s="4" t="s">
        <v>8</v>
      </c>
      <c r="D11" s="6">
        <v>25</v>
      </c>
      <c r="E11">
        <v>88</v>
      </c>
      <c r="F11" s="8">
        <f t="shared" si="0"/>
        <v>73.03999999999999</v>
      </c>
      <c r="G11" s="8">
        <f t="shared" si="1"/>
        <v>14.607999999999999</v>
      </c>
      <c r="H11" s="7">
        <f t="shared" si="2"/>
        <v>365.2</v>
      </c>
    </row>
    <row r="12" spans="1:8" ht="14.25">
      <c r="A12" s="4" t="s">
        <v>23</v>
      </c>
      <c r="B12" s="5" t="s">
        <v>24</v>
      </c>
      <c r="C12" s="4" t="s">
        <v>8</v>
      </c>
      <c r="D12" s="6">
        <v>84</v>
      </c>
      <c r="E12">
        <v>128</v>
      </c>
      <c r="F12" s="8">
        <f t="shared" si="0"/>
        <v>106.24</v>
      </c>
      <c r="G12" s="8">
        <f t="shared" si="1"/>
        <v>21.248</v>
      </c>
      <c r="H12" s="7">
        <f t="shared" si="2"/>
        <v>1784.832</v>
      </c>
    </row>
    <row r="13" spans="1:8" ht="14.25">
      <c r="A13" s="4" t="s">
        <v>25</v>
      </c>
      <c r="B13" s="5" t="s">
        <v>26</v>
      </c>
      <c r="C13" s="4" t="s">
        <v>8</v>
      </c>
      <c r="D13" s="6">
        <v>11</v>
      </c>
      <c r="E13">
        <v>88</v>
      </c>
      <c r="F13" s="8">
        <f t="shared" si="0"/>
        <v>73.03999999999999</v>
      </c>
      <c r="G13" s="8">
        <f t="shared" si="1"/>
        <v>14.607999999999999</v>
      </c>
      <c r="H13" s="7">
        <f t="shared" si="2"/>
        <v>160.688</v>
      </c>
    </row>
    <row r="14" spans="1:8" ht="14.25">
      <c r="A14" s="4" t="s">
        <v>27</v>
      </c>
      <c r="B14" s="5" t="s">
        <v>28</v>
      </c>
      <c r="C14" s="4" t="s">
        <v>8</v>
      </c>
      <c r="D14" s="6">
        <v>21</v>
      </c>
      <c r="E14">
        <v>90</v>
      </c>
      <c r="F14" s="8">
        <f t="shared" si="0"/>
        <v>74.7</v>
      </c>
      <c r="G14" s="8">
        <f t="shared" si="1"/>
        <v>14.940000000000001</v>
      </c>
      <c r="H14" s="7">
        <f t="shared" si="2"/>
        <v>313.74</v>
      </c>
    </row>
    <row r="15" spans="1:8" ht="14.25">
      <c r="A15" s="4" t="s">
        <v>29</v>
      </c>
      <c r="B15" s="5" t="s">
        <v>30</v>
      </c>
      <c r="C15" s="4" t="s">
        <v>8</v>
      </c>
      <c r="D15" s="6">
        <v>10</v>
      </c>
      <c r="E15">
        <v>170</v>
      </c>
      <c r="F15" s="8">
        <f t="shared" si="0"/>
        <v>141.1</v>
      </c>
      <c r="G15" s="8">
        <f t="shared" si="1"/>
        <v>28.22</v>
      </c>
      <c r="H15" s="7">
        <f t="shared" si="2"/>
        <v>282.2</v>
      </c>
    </row>
    <row r="16" spans="1:8" ht="14.25">
      <c r="A16" s="4" t="s">
        <v>31</v>
      </c>
      <c r="B16" s="5" t="s">
        <v>32</v>
      </c>
      <c r="C16" s="4" t="s">
        <v>8</v>
      </c>
      <c r="D16" s="6">
        <v>94</v>
      </c>
      <c r="E16">
        <v>128</v>
      </c>
      <c r="F16" s="8">
        <f t="shared" si="0"/>
        <v>106.24</v>
      </c>
      <c r="G16" s="8">
        <f t="shared" si="1"/>
        <v>21.248</v>
      </c>
      <c r="H16" s="7">
        <f t="shared" si="2"/>
        <v>1997.3120000000001</v>
      </c>
    </row>
    <row r="17" spans="1:8" ht="14.25">
      <c r="A17" s="4" t="s">
        <v>33</v>
      </c>
      <c r="B17" s="5" t="s">
        <v>34</v>
      </c>
      <c r="C17" s="4" t="s">
        <v>8</v>
      </c>
      <c r="D17" s="6">
        <v>35</v>
      </c>
      <c r="E17">
        <v>50</v>
      </c>
      <c r="F17" s="8">
        <f t="shared" si="0"/>
        <v>41.5</v>
      </c>
      <c r="G17" s="8">
        <f t="shared" si="1"/>
        <v>8.3</v>
      </c>
      <c r="H17" s="7">
        <f t="shared" si="2"/>
        <v>290.5</v>
      </c>
    </row>
    <row r="18" spans="1:8" ht="14.25">
      <c r="A18" s="4" t="s">
        <v>35</v>
      </c>
      <c r="B18" s="5" t="s">
        <v>36</v>
      </c>
      <c r="C18" s="4" t="s">
        <v>8</v>
      </c>
      <c r="D18" s="6">
        <v>217</v>
      </c>
      <c r="E18">
        <v>56</v>
      </c>
      <c r="F18" s="8">
        <f t="shared" si="0"/>
        <v>46.48</v>
      </c>
      <c r="G18" s="8">
        <f t="shared" si="1"/>
        <v>9.296</v>
      </c>
      <c r="H18" s="7">
        <f t="shared" si="2"/>
        <v>2017.232</v>
      </c>
    </row>
    <row r="19" spans="1:8" ht="14.25">
      <c r="A19" s="4" t="s">
        <v>37</v>
      </c>
      <c r="B19" s="5" t="s">
        <v>38</v>
      </c>
      <c r="C19" s="4" t="s">
        <v>8</v>
      </c>
      <c r="D19" s="6">
        <v>118</v>
      </c>
      <c r="E19">
        <v>60</v>
      </c>
      <c r="F19" s="8">
        <f t="shared" si="0"/>
        <v>49.8</v>
      </c>
      <c r="G19" s="8">
        <f t="shared" si="1"/>
        <v>9.96</v>
      </c>
      <c r="H19" s="7">
        <f t="shared" si="2"/>
        <v>1175.2800000000002</v>
      </c>
    </row>
    <row r="20" spans="1:8" ht="14.25">
      <c r="A20" s="4" t="s">
        <v>39</v>
      </c>
      <c r="B20" s="5" t="s">
        <v>40</v>
      </c>
      <c r="C20" s="4" t="s">
        <v>8</v>
      </c>
      <c r="D20" s="6">
        <v>373</v>
      </c>
      <c r="E20">
        <v>60</v>
      </c>
      <c r="F20" s="8">
        <f t="shared" si="0"/>
        <v>49.8</v>
      </c>
      <c r="G20" s="8">
        <f t="shared" si="1"/>
        <v>9.96</v>
      </c>
      <c r="H20" s="7">
        <f t="shared" si="2"/>
        <v>3715.0800000000004</v>
      </c>
    </row>
    <row r="21" spans="1:8" ht="14.25">
      <c r="A21" s="4" t="s">
        <v>41</v>
      </c>
      <c r="B21" s="5" t="s">
        <v>42</v>
      </c>
      <c r="C21" s="4" t="s">
        <v>8</v>
      </c>
      <c r="D21" s="6">
        <v>307</v>
      </c>
      <c r="E21">
        <v>60</v>
      </c>
      <c r="F21" s="8">
        <f t="shared" si="0"/>
        <v>49.8</v>
      </c>
      <c r="G21" s="8">
        <f t="shared" si="1"/>
        <v>9.96</v>
      </c>
      <c r="H21" s="7">
        <f t="shared" si="2"/>
        <v>3057.7200000000003</v>
      </c>
    </row>
    <row r="22" spans="1:8" ht="14.25">
      <c r="A22" s="4" t="s">
        <v>43</v>
      </c>
      <c r="B22" s="5" t="s">
        <v>44</v>
      </c>
      <c r="C22" s="4" t="s">
        <v>8</v>
      </c>
      <c r="D22" s="6">
        <v>95</v>
      </c>
      <c r="E22">
        <v>60</v>
      </c>
      <c r="F22" s="8">
        <f t="shared" si="0"/>
        <v>49.8</v>
      </c>
      <c r="G22" s="8">
        <f t="shared" si="1"/>
        <v>9.96</v>
      </c>
      <c r="H22" s="7">
        <f t="shared" si="2"/>
        <v>946.2</v>
      </c>
    </row>
    <row r="23" spans="1:8" ht="14.25">
      <c r="A23" s="4" t="s">
        <v>45</v>
      </c>
      <c r="B23" s="5" t="s">
        <v>46</v>
      </c>
      <c r="C23" s="4" t="s">
        <v>8</v>
      </c>
      <c r="D23" s="6">
        <v>104</v>
      </c>
      <c r="E23">
        <v>60</v>
      </c>
      <c r="F23" s="8">
        <f t="shared" si="0"/>
        <v>49.8</v>
      </c>
      <c r="G23" s="8">
        <f t="shared" si="1"/>
        <v>9.96</v>
      </c>
      <c r="H23" s="7">
        <f t="shared" si="2"/>
        <v>1035.8400000000001</v>
      </c>
    </row>
    <row r="24" spans="1:8" ht="14.25">
      <c r="A24" s="4" t="s">
        <v>47</v>
      </c>
      <c r="B24" s="5" t="s">
        <v>48</v>
      </c>
      <c r="C24" s="4" t="s">
        <v>8</v>
      </c>
      <c r="D24" s="6">
        <v>24</v>
      </c>
      <c r="E24">
        <v>62</v>
      </c>
      <c r="F24" s="8">
        <f t="shared" si="0"/>
        <v>51.46</v>
      </c>
      <c r="G24" s="8">
        <f t="shared" si="1"/>
        <v>10.292000000000002</v>
      </c>
      <c r="H24" s="7">
        <f t="shared" si="2"/>
        <v>247.00800000000004</v>
      </c>
    </row>
    <row r="25" spans="1:8" ht="14.25">
      <c r="A25" s="4" t="s">
        <v>49</v>
      </c>
      <c r="B25" s="5" t="s">
        <v>50</v>
      </c>
      <c r="C25" s="4" t="s">
        <v>8</v>
      </c>
      <c r="D25" s="6">
        <v>60</v>
      </c>
      <c r="E25">
        <v>62</v>
      </c>
      <c r="F25" s="8">
        <f t="shared" si="0"/>
        <v>51.46</v>
      </c>
      <c r="G25" s="8">
        <f t="shared" si="1"/>
        <v>10.292000000000002</v>
      </c>
      <c r="H25" s="7">
        <f t="shared" si="2"/>
        <v>617.5200000000001</v>
      </c>
    </row>
    <row r="26" spans="1:8" ht="14.25">
      <c r="A26" s="4" t="s">
        <v>51</v>
      </c>
      <c r="B26" s="5" t="s">
        <v>52</v>
      </c>
      <c r="C26" s="4" t="s">
        <v>8</v>
      </c>
      <c r="D26" s="6">
        <v>942</v>
      </c>
      <c r="E26">
        <v>62</v>
      </c>
      <c r="F26" s="8">
        <f t="shared" si="0"/>
        <v>51.46</v>
      </c>
      <c r="G26" s="8">
        <f t="shared" si="1"/>
        <v>10.292000000000002</v>
      </c>
      <c r="H26" s="7">
        <f t="shared" si="2"/>
        <v>9695.064000000002</v>
      </c>
    </row>
    <row r="27" spans="1:8" ht="14.25">
      <c r="A27" s="4" t="s">
        <v>53</v>
      </c>
      <c r="B27" s="5" t="s">
        <v>54</v>
      </c>
      <c r="C27" s="4" t="s">
        <v>8</v>
      </c>
      <c r="D27" s="6">
        <v>68</v>
      </c>
      <c r="E27">
        <v>62</v>
      </c>
      <c r="F27" s="8">
        <f t="shared" si="0"/>
        <v>51.46</v>
      </c>
      <c r="G27" s="8">
        <f t="shared" si="1"/>
        <v>10.292000000000002</v>
      </c>
      <c r="H27" s="7">
        <f t="shared" si="2"/>
        <v>699.8560000000001</v>
      </c>
    </row>
    <row r="28" spans="1:8" ht="14.25">
      <c r="A28" s="4" t="s">
        <v>55</v>
      </c>
      <c r="B28" s="5" t="s">
        <v>56</v>
      </c>
      <c r="C28" s="4" t="s">
        <v>8</v>
      </c>
      <c r="D28" s="6">
        <v>11</v>
      </c>
      <c r="E28">
        <v>67</v>
      </c>
      <c r="F28" s="8">
        <f t="shared" si="0"/>
        <v>55.61</v>
      </c>
      <c r="G28" s="8">
        <f t="shared" si="1"/>
        <v>11.122</v>
      </c>
      <c r="H28" s="7">
        <f t="shared" si="2"/>
        <v>122.342</v>
      </c>
    </row>
    <row r="29" spans="1:8" ht="14.25">
      <c r="A29" s="4" t="s">
        <v>57</v>
      </c>
      <c r="B29" s="5" t="s">
        <v>58</v>
      </c>
      <c r="C29" s="4" t="s">
        <v>8</v>
      </c>
      <c r="D29" s="6">
        <v>16</v>
      </c>
      <c r="E29">
        <v>67</v>
      </c>
      <c r="F29" s="8">
        <f t="shared" si="0"/>
        <v>55.61</v>
      </c>
      <c r="G29" s="8">
        <f t="shared" si="1"/>
        <v>11.122</v>
      </c>
      <c r="H29" s="7">
        <f t="shared" si="2"/>
        <v>177.952</v>
      </c>
    </row>
    <row r="30" spans="1:8" ht="14.25">
      <c r="A30" s="4" t="s">
        <v>59</v>
      </c>
      <c r="B30" s="5" t="s">
        <v>60</v>
      </c>
      <c r="C30" s="4" t="s">
        <v>8</v>
      </c>
      <c r="D30" s="6">
        <v>9</v>
      </c>
      <c r="E30">
        <v>92</v>
      </c>
      <c r="F30" s="8">
        <f t="shared" si="0"/>
        <v>76.36</v>
      </c>
      <c r="G30" s="8">
        <f t="shared" si="1"/>
        <v>15.272</v>
      </c>
      <c r="H30" s="7">
        <f t="shared" si="2"/>
        <v>137.448</v>
      </c>
    </row>
    <row r="31" spans="1:8" ht="14.25">
      <c r="A31" s="4" t="s">
        <v>61</v>
      </c>
      <c r="B31" s="5" t="s">
        <v>62</v>
      </c>
      <c r="C31" s="4" t="s">
        <v>8</v>
      </c>
      <c r="D31" s="6">
        <v>90</v>
      </c>
      <c r="E31">
        <v>87</v>
      </c>
      <c r="F31" s="8">
        <f t="shared" si="0"/>
        <v>72.21</v>
      </c>
      <c r="G31" s="8">
        <f t="shared" si="1"/>
        <v>14.442</v>
      </c>
      <c r="H31" s="7">
        <f t="shared" si="2"/>
        <v>1299.78</v>
      </c>
    </row>
    <row r="32" spans="1:8" ht="14.25">
      <c r="A32" s="4" t="s">
        <v>63</v>
      </c>
      <c r="B32" s="5" t="s">
        <v>64</v>
      </c>
      <c r="C32" s="4" t="s">
        <v>8</v>
      </c>
      <c r="D32" s="6">
        <v>7</v>
      </c>
      <c r="E32">
        <v>130</v>
      </c>
      <c r="F32" s="8">
        <f t="shared" si="0"/>
        <v>107.89999999999999</v>
      </c>
      <c r="G32" s="8">
        <f t="shared" si="1"/>
        <v>21.58</v>
      </c>
      <c r="H32" s="7">
        <f t="shared" si="2"/>
        <v>151.06</v>
      </c>
    </row>
    <row r="33" spans="1:8" ht="14.25">
      <c r="A33" s="4" t="s">
        <v>65</v>
      </c>
      <c r="B33" s="5" t="s">
        <v>66</v>
      </c>
      <c r="C33" s="4" t="s">
        <v>67</v>
      </c>
      <c r="D33" s="6">
        <v>5</v>
      </c>
      <c r="E33">
        <v>130</v>
      </c>
      <c r="F33" s="8">
        <f>E33*0.83*3</f>
        <v>323.7</v>
      </c>
      <c r="G33" s="8">
        <f>F33*0.33</f>
        <v>106.821</v>
      </c>
      <c r="H33" s="7">
        <f t="shared" si="2"/>
        <v>534.105</v>
      </c>
    </row>
    <row r="34" spans="1:8" ht="14.25">
      <c r="A34" s="4" t="s">
        <v>68</v>
      </c>
      <c r="B34" s="5" t="s">
        <v>69</v>
      </c>
      <c r="C34" s="4" t="s">
        <v>67</v>
      </c>
      <c r="D34" s="6">
        <v>4</v>
      </c>
      <c r="E34">
        <v>175</v>
      </c>
      <c r="F34" s="8">
        <f>E34*0.83*3</f>
        <v>435.75</v>
      </c>
      <c r="G34" s="8">
        <f>F34*0.33</f>
        <v>143.7975</v>
      </c>
      <c r="H34" s="7">
        <f t="shared" si="2"/>
        <v>575.19</v>
      </c>
    </row>
    <row r="35" spans="1:8" ht="14.25">
      <c r="A35" s="4" t="s">
        <v>70</v>
      </c>
      <c r="B35" s="5" t="s">
        <v>71</v>
      </c>
      <c r="C35" s="4" t="s">
        <v>8</v>
      </c>
      <c r="D35" s="6">
        <v>10</v>
      </c>
      <c r="E35">
        <v>175</v>
      </c>
      <c r="F35" s="8">
        <f t="shared" si="0"/>
        <v>145.25</v>
      </c>
      <c r="G35" s="8">
        <f>F35*0.2</f>
        <v>29.05</v>
      </c>
      <c r="H35" s="7">
        <f t="shared" si="2"/>
        <v>290.5</v>
      </c>
    </row>
    <row r="36" spans="1:8" ht="14.25">
      <c r="A36" s="4" t="s">
        <v>72</v>
      </c>
      <c r="B36" s="5" t="s">
        <v>73</v>
      </c>
      <c r="C36" s="4" t="s">
        <v>67</v>
      </c>
      <c r="D36" s="6">
        <v>2</v>
      </c>
      <c r="E36">
        <v>223</v>
      </c>
      <c r="F36" s="8">
        <f>E36*0.83*3</f>
        <v>555.27</v>
      </c>
      <c r="G36" s="8">
        <f>F36*0.33</f>
        <v>183.2391</v>
      </c>
      <c r="H36" s="7">
        <f t="shared" si="2"/>
        <v>366.4782</v>
      </c>
    </row>
    <row r="37" spans="1:8" ht="14.25">
      <c r="A37" s="4" t="s">
        <v>74</v>
      </c>
      <c r="B37" s="5" t="s">
        <v>75</v>
      </c>
      <c r="C37" s="4" t="s">
        <v>8</v>
      </c>
      <c r="D37" s="6">
        <v>3</v>
      </c>
      <c r="E37">
        <v>223</v>
      </c>
      <c r="F37" s="8">
        <f t="shared" si="0"/>
        <v>185.09</v>
      </c>
      <c r="G37" s="8">
        <f>F37*0.2</f>
        <v>37.018</v>
      </c>
      <c r="H37" s="7">
        <f t="shared" si="2"/>
        <v>111.054</v>
      </c>
    </row>
    <row r="38" spans="1:8" ht="14.25">
      <c r="A38" s="4" t="s">
        <v>76</v>
      </c>
      <c r="B38" s="5" t="s">
        <v>77</v>
      </c>
      <c r="C38" s="4" t="s">
        <v>8</v>
      </c>
      <c r="D38" s="6">
        <v>3</v>
      </c>
      <c r="E38">
        <v>166</v>
      </c>
      <c r="F38" s="8">
        <f t="shared" si="0"/>
        <v>137.78</v>
      </c>
      <c r="G38" s="8">
        <f>F38*0.2</f>
        <v>27.556</v>
      </c>
      <c r="H38" s="7">
        <f t="shared" si="2"/>
        <v>82.668</v>
      </c>
    </row>
    <row r="39" spans="1:8" ht="14.25">
      <c r="A39" s="4" t="s">
        <v>78</v>
      </c>
      <c r="B39" s="5" t="s">
        <v>79</v>
      </c>
      <c r="C39" s="4" t="s">
        <v>8</v>
      </c>
      <c r="D39" s="6">
        <v>7</v>
      </c>
      <c r="E39">
        <v>356</v>
      </c>
      <c r="F39" s="8">
        <f t="shared" si="0"/>
        <v>295.47999999999996</v>
      </c>
      <c r="G39" s="8">
        <f>F39*0.2</f>
        <v>59.096</v>
      </c>
      <c r="H39" s="7">
        <f t="shared" si="2"/>
        <v>413.67199999999997</v>
      </c>
    </row>
    <row r="40" spans="1:8" ht="14.25">
      <c r="A40" s="4" t="s">
        <v>80</v>
      </c>
      <c r="B40" s="5" t="s">
        <v>81</v>
      </c>
      <c r="C40" s="4" t="s">
        <v>8</v>
      </c>
      <c r="D40" s="6">
        <v>16</v>
      </c>
      <c r="E40">
        <v>356</v>
      </c>
      <c r="F40" s="8">
        <f t="shared" si="0"/>
        <v>295.47999999999996</v>
      </c>
      <c r="G40" s="8">
        <f>F40*0.2</f>
        <v>59.096</v>
      </c>
      <c r="H40" s="7">
        <f t="shared" si="2"/>
        <v>945.536</v>
      </c>
    </row>
    <row r="41" spans="1:8" ht="14.25">
      <c r="A41" s="4" t="s">
        <v>82</v>
      </c>
      <c r="B41" s="5" t="s">
        <v>83</v>
      </c>
      <c r="C41" s="4" t="s">
        <v>67</v>
      </c>
      <c r="D41" s="6">
        <v>2</v>
      </c>
      <c r="E41">
        <v>356</v>
      </c>
      <c r="F41" s="8">
        <f>E41*0.83*3</f>
        <v>886.4399999999998</v>
      </c>
      <c r="G41" s="8">
        <f>F41*0.33</f>
        <v>292.5252</v>
      </c>
      <c r="H41" s="7">
        <f t="shared" si="2"/>
        <v>585.0504</v>
      </c>
    </row>
    <row r="42" spans="1:8" ht="14.25">
      <c r="A42" s="4" t="s">
        <v>84</v>
      </c>
      <c r="B42" s="5" t="s">
        <v>85</v>
      </c>
      <c r="C42" s="4" t="s">
        <v>8</v>
      </c>
      <c r="D42" s="6">
        <v>5</v>
      </c>
      <c r="E42">
        <v>356</v>
      </c>
      <c r="F42" s="8">
        <f t="shared" si="0"/>
        <v>295.47999999999996</v>
      </c>
      <c r="G42" s="8">
        <f>F42*0.2</f>
        <v>59.096</v>
      </c>
      <c r="H42" s="7">
        <f t="shared" si="2"/>
        <v>295.47999999999996</v>
      </c>
    </row>
    <row r="43" spans="1:8" ht="14.25">
      <c r="A43" s="4" t="s">
        <v>86</v>
      </c>
      <c r="B43" s="5" t="s">
        <v>87</v>
      </c>
      <c r="C43" s="4" t="s">
        <v>8</v>
      </c>
      <c r="D43" s="6">
        <v>24</v>
      </c>
      <c r="E43">
        <v>79</v>
      </c>
      <c r="F43" s="8">
        <f t="shared" si="0"/>
        <v>65.57</v>
      </c>
      <c r="G43" s="8">
        <f aca="true" t="shared" si="3" ref="G43:G49">F43*0.2</f>
        <v>13.113999999999999</v>
      </c>
      <c r="H43" s="7">
        <f t="shared" si="2"/>
        <v>314.736</v>
      </c>
    </row>
    <row r="44" spans="1:8" ht="14.25">
      <c r="A44" s="4" t="s">
        <v>88</v>
      </c>
      <c r="B44" s="5" t="s">
        <v>89</v>
      </c>
      <c r="C44" s="4" t="s">
        <v>8</v>
      </c>
      <c r="D44" s="6">
        <v>3</v>
      </c>
      <c r="E44">
        <v>410</v>
      </c>
      <c r="F44" s="8">
        <f t="shared" si="0"/>
        <v>340.3</v>
      </c>
      <c r="G44" s="8">
        <f t="shared" si="3"/>
        <v>68.06</v>
      </c>
      <c r="H44" s="7">
        <f t="shared" si="2"/>
        <v>204.18</v>
      </c>
    </row>
    <row r="45" spans="1:8" ht="14.25">
      <c r="A45" s="4" t="s">
        <v>90</v>
      </c>
      <c r="B45" s="5" t="s">
        <v>91</v>
      </c>
      <c r="C45" s="4" t="s">
        <v>8</v>
      </c>
      <c r="D45" s="6">
        <v>8</v>
      </c>
      <c r="E45">
        <v>468</v>
      </c>
      <c r="F45" s="8">
        <f t="shared" si="0"/>
        <v>388.44</v>
      </c>
      <c r="G45" s="8">
        <f t="shared" si="3"/>
        <v>77.688</v>
      </c>
      <c r="H45" s="7">
        <f t="shared" si="2"/>
        <v>621.504</v>
      </c>
    </row>
    <row r="46" spans="1:8" ht="14.25">
      <c r="A46" s="4" t="s">
        <v>92</v>
      </c>
      <c r="B46" s="5" t="s">
        <v>93</v>
      </c>
      <c r="C46" s="4" t="s">
        <v>8</v>
      </c>
      <c r="D46" s="6">
        <v>4</v>
      </c>
      <c r="E46">
        <v>468</v>
      </c>
      <c r="F46" s="8">
        <f t="shared" si="0"/>
        <v>388.44</v>
      </c>
      <c r="G46" s="8">
        <f t="shared" si="3"/>
        <v>77.688</v>
      </c>
      <c r="H46" s="7">
        <f t="shared" si="2"/>
        <v>310.752</v>
      </c>
    </row>
    <row r="47" spans="1:8" ht="14.25">
      <c r="A47" s="4" t="s">
        <v>94</v>
      </c>
      <c r="B47" s="5" t="s">
        <v>95</v>
      </c>
      <c r="C47" s="4" t="s">
        <v>8</v>
      </c>
      <c r="D47" s="6">
        <v>3</v>
      </c>
      <c r="E47">
        <v>468</v>
      </c>
      <c r="F47" s="8">
        <f t="shared" si="0"/>
        <v>388.44</v>
      </c>
      <c r="G47" s="8">
        <f t="shared" si="3"/>
        <v>77.688</v>
      </c>
      <c r="H47" s="7">
        <f t="shared" si="2"/>
        <v>233.06400000000002</v>
      </c>
    </row>
    <row r="48" spans="1:8" ht="14.25">
      <c r="A48" s="4" t="s">
        <v>96</v>
      </c>
      <c r="B48" s="5" t="s">
        <v>97</v>
      </c>
      <c r="C48" s="4" t="s">
        <v>8</v>
      </c>
      <c r="D48" s="6">
        <v>3</v>
      </c>
      <c r="E48">
        <v>468</v>
      </c>
      <c r="F48" s="8">
        <f t="shared" si="0"/>
        <v>388.44</v>
      </c>
      <c r="G48" s="8">
        <f t="shared" si="3"/>
        <v>77.688</v>
      </c>
      <c r="H48" s="7">
        <f t="shared" si="2"/>
        <v>233.06400000000002</v>
      </c>
    </row>
    <row r="49" spans="1:8" ht="14.25">
      <c r="A49" s="4" t="s">
        <v>98</v>
      </c>
      <c r="B49" s="5" t="s">
        <v>99</v>
      </c>
      <c r="C49" s="4" t="s">
        <v>8</v>
      </c>
      <c r="D49" s="6">
        <v>4</v>
      </c>
      <c r="E49">
        <v>468</v>
      </c>
      <c r="F49" s="8">
        <f t="shared" si="0"/>
        <v>388.44</v>
      </c>
      <c r="G49" s="8">
        <f t="shared" si="3"/>
        <v>77.688</v>
      </c>
      <c r="H49" s="7">
        <f t="shared" si="2"/>
        <v>310.752</v>
      </c>
    </row>
    <row r="50" spans="1:8" ht="14.25">
      <c r="A50" s="4" t="s">
        <v>100</v>
      </c>
      <c r="B50" s="5" t="s">
        <v>101</v>
      </c>
      <c r="C50" s="4" t="s">
        <v>67</v>
      </c>
      <c r="D50" s="6">
        <v>15</v>
      </c>
      <c r="E50">
        <v>51</v>
      </c>
      <c r="F50" s="8">
        <f>E50*0.83*3</f>
        <v>126.99</v>
      </c>
      <c r="G50" s="8">
        <f>F50*0.33</f>
        <v>41.9067</v>
      </c>
      <c r="H50" s="7">
        <f t="shared" si="2"/>
        <v>628.6005</v>
      </c>
    </row>
    <row r="51" spans="1:8" ht="14.25">
      <c r="A51" s="4" t="s">
        <v>102</v>
      </c>
      <c r="B51" s="5" t="s">
        <v>103</v>
      </c>
      <c r="C51" s="4" t="s">
        <v>8</v>
      </c>
      <c r="D51" s="6">
        <v>23</v>
      </c>
      <c r="E51">
        <v>51</v>
      </c>
      <c r="F51" s="8">
        <f t="shared" si="0"/>
        <v>42.33</v>
      </c>
      <c r="G51" s="8">
        <f>F51*0.2</f>
        <v>8.466</v>
      </c>
      <c r="H51" s="7">
        <f t="shared" si="2"/>
        <v>194.718</v>
      </c>
    </row>
    <row r="52" spans="1:8" ht="14.25">
      <c r="A52" s="4" t="s">
        <v>104</v>
      </c>
      <c r="B52" s="5" t="s">
        <v>105</v>
      </c>
      <c r="C52" s="4" t="s">
        <v>8</v>
      </c>
      <c r="D52" s="6">
        <v>50</v>
      </c>
      <c r="E52">
        <v>51</v>
      </c>
      <c r="F52" s="8">
        <f t="shared" si="0"/>
        <v>42.33</v>
      </c>
      <c r="G52" s="8">
        <f>F52*0.2</f>
        <v>8.466</v>
      </c>
      <c r="H52" s="7">
        <f t="shared" si="2"/>
        <v>423.29999999999995</v>
      </c>
    </row>
    <row r="53" spans="1:8" ht="14.25">
      <c r="A53" s="4" t="s">
        <v>106</v>
      </c>
      <c r="B53" s="5" t="s">
        <v>107</v>
      </c>
      <c r="C53" s="4" t="s">
        <v>8</v>
      </c>
      <c r="D53" s="6">
        <v>23</v>
      </c>
      <c r="E53">
        <v>51</v>
      </c>
      <c r="F53" s="8">
        <f t="shared" si="0"/>
        <v>42.33</v>
      </c>
      <c r="G53" s="8">
        <f>F53*0.2</f>
        <v>8.466</v>
      </c>
      <c r="H53" s="7">
        <f t="shared" si="2"/>
        <v>194.718</v>
      </c>
    </row>
    <row r="54" spans="1:8" ht="14.25">
      <c r="A54" s="4" t="s">
        <v>108</v>
      </c>
      <c r="B54" s="5" t="s">
        <v>109</v>
      </c>
      <c r="C54" s="4" t="s">
        <v>67</v>
      </c>
      <c r="D54" s="6">
        <v>46</v>
      </c>
      <c r="E54">
        <v>51</v>
      </c>
      <c r="F54" s="8">
        <f>E54*0.83*3</f>
        <v>126.99</v>
      </c>
      <c r="G54" s="8">
        <f>F54*0.33</f>
        <v>41.9067</v>
      </c>
      <c r="H54" s="7">
        <f t="shared" si="2"/>
        <v>1927.7082</v>
      </c>
    </row>
    <row r="55" spans="1:8" ht="14.25">
      <c r="A55" s="4" t="s">
        <v>110</v>
      </c>
      <c r="B55" s="5" t="s">
        <v>111</v>
      </c>
      <c r="C55" s="4" t="s">
        <v>8</v>
      </c>
      <c r="D55" s="6">
        <v>1328</v>
      </c>
      <c r="E55">
        <v>51</v>
      </c>
      <c r="F55" s="8">
        <f t="shared" si="0"/>
        <v>42.33</v>
      </c>
      <c r="G55" s="8">
        <f>F55*0.2</f>
        <v>8.466</v>
      </c>
      <c r="H55" s="7">
        <f t="shared" si="2"/>
        <v>11242.848</v>
      </c>
    </row>
    <row r="56" spans="1:8" ht="14.25">
      <c r="A56" s="4" t="s">
        <v>112</v>
      </c>
      <c r="B56" s="5" t="s">
        <v>113</v>
      </c>
      <c r="C56" s="4" t="s">
        <v>8</v>
      </c>
      <c r="D56" s="6">
        <v>4</v>
      </c>
      <c r="E56">
        <v>56</v>
      </c>
      <c r="F56" s="8">
        <f t="shared" si="0"/>
        <v>46.48</v>
      </c>
      <c r="G56" s="8">
        <f>F56*0.2</f>
        <v>9.296</v>
      </c>
      <c r="H56" s="7">
        <f t="shared" si="2"/>
        <v>37.184</v>
      </c>
    </row>
    <row r="57" spans="1:8" ht="14.25">
      <c r="A57" s="4" t="s">
        <v>114</v>
      </c>
      <c r="B57" s="5" t="s">
        <v>115</v>
      </c>
      <c r="C57" s="4" t="s">
        <v>8</v>
      </c>
      <c r="D57" s="6">
        <v>212</v>
      </c>
      <c r="E57">
        <v>56</v>
      </c>
      <c r="F57" s="8">
        <f t="shared" si="0"/>
        <v>46.48</v>
      </c>
      <c r="G57" s="8">
        <f>F57*0.2</f>
        <v>9.296</v>
      </c>
      <c r="H57" s="7">
        <f t="shared" si="2"/>
        <v>1970.752</v>
      </c>
    </row>
    <row r="58" spans="1:8" ht="14.25">
      <c r="A58" s="4" t="s">
        <v>116</v>
      </c>
      <c r="B58" s="5" t="s">
        <v>117</v>
      </c>
      <c r="C58" s="4" t="s">
        <v>67</v>
      </c>
      <c r="D58" s="6">
        <v>25</v>
      </c>
      <c r="E58">
        <v>56</v>
      </c>
      <c r="F58" s="8">
        <f>E58*0.83*3</f>
        <v>139.44</v>
      </c>
      <c r="G58" s="8">
        <f>F58*0.33</f>
        <v>46.0152</v>
      </c>
      <c r="H58" s="7">
        <f t="shared" si="2"/>
        <v>1150.38</v>
      </c>
    </row>
    <row r="59" spans="1:8" ht="14.25">
      <c r="A59" s="4" t="s">
        <v>118</v>
      </c>
      <c r="B59" s="5" t="s">
        <v>119</v>
      </c>
      <c r="C59" s="4" t="s">
        <v>8</v>
      </c>
      <c r="D59" s="6">
        <v>7</v>
      </c>
      <c r="E59">
        <v>56</v>
      </c>
      <c r="F59" s="8">
        <f t="shared" si="0"/>
        <v>46.48</v>
      </c>
      <c r="G59" s="8">
        <f>F59*0.2</f>
        <v>9.296</v>
      </c>
      <c r="H59" s="7">
        <f t="shared" si="2"/>
        <v>65.072</v>
      </c>
    </row>
    <row r="60" spans="1:8" ht="14.25">
      <c r="A60" s="4" t="s">
        <v>120</v>
      </c>
      <c r="B60" s="5" t="s">
        <v>121</v>
      </c>
      <c r="C60" s="4" t="s">
        <v>67</v>
      </c>
      <c r="D60" s="6">
        <v>13</v>
      </c>
      <c r="E60">
        <v>63</v>
      </c>
      <c r="F60" s="8">
        <f>E60*0.83*3</f>
        <v>156.87</v>
      </c>
      <c r="G60" s="8">
        <f>F60*0.33</f>
        <v>51.767100000000006</v>
      </c>
      <c r="H60" s="7">
        <f t="shared" si="2"/>
        <v>672.9723000000001</v>
      </c>
    </row>
    <row r="61" spans="1:8" ht="14.25">
      <c r="A61" s="4" t="s">
        <v>122</v>
      </c>
      <c r="B61" s="5" t="s">
        <v>123</v>
      </c>
      <c r="C61" s="4" t="s">
        <v>8</v>
      </c>
      <c r="D61" s="6">
        <v>8</v>
      </c>
      <c r="E61">
        <v>63</v>
      </c>
      <c r="F61" s="8">
        <f t="shared" si="0"/>
        <v>52.29</v>
      </c>
      <c r="G61" s="8">
        <f>F61*0.2</f>
        <v>10.458</v>
      </c>
      <c r="H61" s="7">
        <f t="shared" si="2"/>
        <v>83.664</v>
      </c>
    </row>
    <row r="62" spans="1:8" ht="14.25">
      <c r="A62" s="4" t="s">
        <v>124</v>
      </c>
      <c r="B62" s="5" t="s">
        <v>125</v>
      </c>
      <c r="C62" s="4" t="s">
        <v>8</v>
      </c>
      <c r="D62" s="6">
        <v>27</v>
      </c>
      <c r="E62">
        <v>63</v>
      </c>
      <c r="F62" s="8">
        <f t="shared" si="0"/>
        <v>52.29</v>
      </c>
      <c r="G62" s="8">
        <f>F62*0.2</f>
        <v>10.458</v>
      </c>
      <c r="H62" s="7">
        <f t="shared" si="2"/>
        <v>282.366</v>
      </c>
    </row>
    <row r="63" spans="1:8" ht="14.25">
      <c r="A63" s="4" t="s">
        <v>126</v>
      </c>
      <c r="B63" s="5" t="s">
        <v>127</v>
      </c>
      <c r="C63" s="4" t="s">
        <v>8</v>
      </c>
      <c r="D63" s="6">
        <v>10</v>
      </c>
      <c r="E63">
        <v>63</v>
      </c>
      <c r="F63" s="8">
        <f t="shared" si="0"/>
        <v>52.29</v>
      </c>
      <c r="G63" s="8">
        <f>F63*0.2</f>
        <v>10.458</v>
      </c>
      <c r="H63" s="7">
        <f t="shared" si="2"/>
        <v>104.58</v>
      </c>
    </row>
    <row r="64" spans="1:8" ht="14.25">
      <c r="A64" s="4" t="s">
        <v>128</v>
      </c>
      <c r="B64" s="5" t="s">
        <v>129</v>
      </c>
      <c r="C64" s="4" t="s">
        <v>67</v>
      </c>
      <c r="D64" s="6">
        <v>4</v>
      </c>
      <c r="E64">
        <v>67</v>
      </c>
      <c r="F64" s="8">
        <f>E64*0.83*3</f>
        <v>166.82999999999998</v>
      </c>
      <c r="G64" s="8">
        <f>F64*0.33</f>
        <v>55.0539</v>
      </c>
      <c r="H64" s="7">
        <f t="shared" si="2"/>
        <v>220.2156</v>
      </c>
    </row>
    <row r="65" spans="1:8" ht="14.25">
      <c r="A65" s="4" t="s">
        <v>130</v>
      </c>
      <c r="B65" s="5" t="s">
        <v>131</v>
      </c>
      <c r="C65" s="4" t="s">
        <v>8</v>
      </c>
      <c r="D65" s="6">
        <v>5</v>
      </c>
      <c r="E65">
        <v>67</v>
      </c>
      <c r="F65" s="8">
        <f t="shared" si="0"/>
        <v>55.61</v>
      </c>
      <c r="G65" s="8">
        <f>F65*0.2</f>
        <v>11.122</v>
      </c>
      <c r="H65" s="7">
        <f t="shared" si="2"/>
        <v>55.61</v>
      </c>
    </row>
    <row r="66" spans="1:8" ht="14.25">
      <c r="A66" s="4" t="s">
        <v>132</v>
      </c>
      <c r="B66" s="5" t="s">
        <v>133</v>
      </c>
      <c r="C66" s="4" t="s">
        <v>8</v>
      </c>
      <c r="D66" s="6">
        <v>14</v>
      </c>
      <c r="E66">
        <v>67</v>
      </c>
      <c r="F66" s="8">
        <f t="shared" si="0"/>
        <v>55.61</v>
      </c>
      <c r="G66" s="8">
        <f>F66*0.2</f>
        <v>11.122</v>
      </c>
      <c r="H66" s="7">
        <f t="shared" si="2"/>
        <v>155.708</v>
      </c>
    </row>
    <row r="67" spans="1:8" ht="14.25">
      <c r="A67" s="4" t="s">
        <v>134</v>
      </c>
      <c r="B67" s="5" t="s">
        <v>135</v>
      </c>
      <c r="C67" s="4" t="s">
        <v>8</v>
      </c>
      <c r="D67" s="6">
        <v>36</v>
      </c>
      <c r="E67">
        <v>67</v>
      </c>
      <c r="F67" s="8">
        <f t="shared" si="0"/>
        <v>55.61</v>
      </c>
      <c r="G67" s="8">
        <f>F67*0.2</f>
        <v>11.122</v>
      </c>
      <c r="H67" s="7">
        <f t="shared" si="2"/>
        <v>400.392</v>
      </c>
    </row>
    <row r="68" spans="1:8" ht="14.25">
      <c r="A68" s="4" t="s">
        <v>136</v>
      </c>
      <c r="B68" s="5" t="s">
        <v>137</v>
      </c>
      <c r="C68" s="4" t="s">
        <v>67</v>
      </c>
      <c r="D68" s="6">
        <v>44</v>
      </c>
      <c r="E68">
        <v>67</v>
      </c>
      <c r="F68" s="8">
        <f>E68*0.83*3</f>
        <v>166.82999999999998</v>
      </c>
      <c r="G68" s="8">
        <f>F68*0.33</f>
        <v>55.0539</v>
      </c>
      <c r="H68" s="7">
        <f t="shared" si="2"/>
        <v>2422.3716</v>
      </c>
    </row>
    <row r="69" spans="1:8" ht="14.25">
      <c r="A69" s="4" t="s">
        <v>138</v>
      </c>
      <c r="B69" s="5" t="s">
        <v>139</v>
      </c>
      <c r="C69" s="4" t="s">
        <v>8</v>
      </c>
      <c r="D69" s="6">
        <v>3</v>
      </c>
      <c r="E69">
        <v>67</v>
      </c>
      <c r="F69" s="8">
        <f aca="true" t="shared" si="4" ref="F69:F131">E69*0.83</f>
        <v>55.61</v>
      </c>
      <c r="G69" s="8">
        <f>F69*0.2</f>
        <v>11.122</v>
      </c>
      <c r="H69" s="7">
        <f t="shared" si="2"/>
        <v>33.366</v>
      </c>
    </row>
    <row r="70" spans="1:8" ht="14.25">
      <c r="A70" s="4" t="s">
        <v>140</v>
      </c>
      <c r="B70" s="5" t="s">
        <v>141</v>
      </c>
      <c r="C70" s="4" t="s">
        <v>67</v>
      </c>
      <c r="D70" s="6">
        <v>6</v>
      </c>
      <c r="E70">
        <v>67</v>
      </c>
      <c r="F70" s="8">
        <f>E70*0.83*3</f>
        <v>166.82999999999998</v>
      </c>
      <c r="G70" s="8">
        <f>F70*0.33</f>
        <v>55.0539</v>
      </c>
      <c r="H70" s="7">
        <f aca="true" t="shared" si="5" ref="H70:H133">G70*D70</f>
        <v>330.3234</v>
      </c>
    </row>
    <row r="71" spans="1:8" ht="14.25">
      <c r="A71" s="4" t="s">
        <v>142</v>
      </c>
      <c r="B71" s="5" t="s">
        <v>143</v>
      </c>
      <c r="C71" s="4" t="s">
        <v>8</v>
      </c>
      <c r="D71" s="6">
        <v>2</v>
      </c>
      <c r="E71">
        <v>67</v>
      </c>
      <c r="F71" s="8">
        <f t="shared" si="4"/>
        <v>55.61</v>
      </c>
      <c r="G71" s="8">
        <f>F71*0.2</f>
        <v>11.122</v>
      </c>
      <c r="H71" s="7">
        <f t="shared" si="5"/>
        <v>22.244</v>
      </c>
    </row>
    <row r="72" spans="1:8" ht="14.25">
      <c r="A72" s="4" t="s">
        <v>144</v>
      </c>
      <c r="B72" s="5" t="s">
        <v>145</v>
      </c>
      <c r="C72" s="4" t="s">
        <v>8</v>
      </c>
      <c r="D72" s="6">
        <v>4</v>
      </c>
      <c r="E72">
        <v>129</v>
      </c>
      <c r="F72" s="8">
        <f t="shared" si="4"/>
        <v>107.07</v>
      </c>
      <c r="G72" s="8">
        <f>F72*0.2</f>
        <v>21.414</v>
      </c>
      <c r="H72" s="7">
        <f t="shared" si="5"/>
        <v>85.656</v>
      </c>
    </row>
    <row r="73" spans="1:8" ht="14.25">
      <c r="A73" s="4" t="s">
        <v>146</v>
      </c>
      <c r="B73" s="5" t="s">
        <v>147</v>
      </c>
      <c r="C73" s="4" t="s">
        <v>67</v>
      </c>
      <c r="D73" s="6">
        <v>1</v>
      </c>
      <c r="E73">
        <v>129</v>
      </c>
      <c r="F73" s="8">
        <f>E73*0.83*3</f>
        <v>321.21</v>
      </c>
      <c r="G73" s="8">
        <f>F73*0.33</f>
        <v>105.9993</v>
      </c>
      <c r="H73" s="7">
        <f t="shared" si="5"/>
        <v>105.9993</v>
      </c>
    </row>
    <row r="74" spans="1:8" ht="14.25">
      <c r="A74" s="4" t="s">
        <v>148</v>
      </c>
      <c r="B74" s="5" t="s">
        <v>149</v>
      </c>
      <c r="C74" s="4" t="s">
        <v>8</v>
      </c>
      <c r="D74" s="6">
        <v>5</v>
      </c>
      <c r="E74">
        <v>174</v>
      </c>
      <c r="F74" s="8">
        <f t="shared" si="4"/>
        <v>144.42</v>
      </c>
      <c r="G74" s="8">
        <f>F74*0.2</f>
        <v>28.884</v>
      </c>
      <c r="H74" s="7">
        <f t="shared" si="5"/>
        <v>144.42000000000002</v>
      </c>
    </row>
    <row r="75" spans="1:8" ht="14.25">
      <c r="A75" s="4" t="s">
        <v>150</v>
      </c>
      <c r="B75" s="5" t="s">
        <v>149</v>
      </c>
      <c r="C75" s="4" t="s">
        <v>67</v>
      </c>
      <c r="D75" s="6">
        <v>3</v>
      </c>
      <c r="E75">
        <v>174</v>
      </c>
      <c r="F75" s="8">
        <f>E75*0.83*3</f>
        <v>433.26</v>
      </c>
      <c r="G75" s="8">
        <f>F75*0.33</f>
        <v>142.9758</v>
      </c>
      <c r="H75" s="7">
        <f t="shared" si="5"/>
        <v>428.9274</v>
      </c>
    </row>
    <row r="76" spans="1:8" ht="14.25">
      <c r="A76" s="4" t="s">
        <v>151</v>
      </c>
      <c r="B76" s="5" t="s">
        <v>152</v>
      </c>
      <c r="C76" s="4" t="s">
        <v>8</v>
      </c>
      <c r="D76" s="6">
        <v>3</v>
      </c>
      <c r="E76">
        <v>174</v>
      </c>
      <c r="F76" s="8">
        <f t="shared" si="4"/>
        <v>144.42</v>
      </c>
      <c r="G76" s="8">
        <f>F76*0.2</f>
        <v>28.884</v>
      </c>
      <c r="H76" s="7">
        <f t="shared" si="5"/>
        <v>86.652</v>
      </c>
    </row>
    <row r="77" spans="1:8" ht="14.25">
      <c r="A77" s="4" t="s">
        <v>153</v>
      </c>
      <c r="B77" s="5" t="s">
        <v>154</v>
      </c>
      <c r="C77" s="4" t="s">
        <v>67</v>
      </c>
      <c r="D77" s="6">
        <v>2</v>
      </c>
      <c r="E77">
        <v>174</v>
      </c>
      <c r="F77" s="8">
        <f>E77*0.83*3</f>
        <v>433.26</v>
      </c>
      <c r="G77" s="8">
        <f>F77*0.33</f>
        <v>142.9758</v>
      </c>
      <c r="H77" s="7">
        <f t="shared" si="5"/>
        <v>285.9516</v>
      </c>
    </row>
    <row r="78" spans="1:8" ht="14.25">
      <c r="A78" s="4" t="s">
        <v>155</v>
      </c>
      <c r="B78" s="5" t="s">
        <v>156</v>
      </c>
      <c r="C78" s="4" t="s">
        <v>67</v>
      </c>
      <c r="D78" s="6">
        <v>2</v>
      </c>
      <c r="E78">
        <v>174</v>
      </c>
      <c r="F78" s="8">
        <f t="shared" si="4"/>
        <v>144.42</v>
      </c>
      <c r="G78" s="8">
        <f>F78*0.33</f>
        <v>47.6586</v>
      </c>
      <c r="H78" s="7">
        <f t="shared" si="5"/>
        <v>95.3172</v>
      </c>
    </row>
    <row r="79" spans="1:8" ht="14.25">
      <c r="A79" s="4" t="s">
        <v>157</v>
      </c>
      <c r="B79" s="5" t="s">
        <v>158</v>
      </c>
      <c r="C79" s="4" t="s">
        <v>8</v>
      </c>
      <c r="D79" s="6">
        <v>2</v>
      </c>
      <c r="E79">
        <v>174</v>
      </c>
      <c r="F79" s="8">
        <f t="shared" si="4"/>
        <v>144.42</v>
      </c>
      <c r="G79" s="8">
        <f>F79*0.2</f>
        <v>28.884</v>
      </c>
      <c r="H79" s="7">
        <f t="shared" si="5"/>
        <v>57.768</v>
      </c>
    </row>
    <row r="80" spans="1:8" ht="14.25">
      <c r="A80" s="4" t="s">
        <v>159</v>
      </c>
      <c r="B80" s="5" t="s">
        <v>160</v>
      </c>
      <c r="C80" s="4" t="s">
        <v>67</v>
      </c>
      <c r="D80" s="6">
        <v>31</v>
      </c>
      <c r="E80">
        <v>410</v>
      </c>
      <c r="F80" s="8">
        <f>E80*0.83*3</f>
        <v>1020.9000000000001</v>
      </c>
      <c r="G80" s="8">
        <f>F80*0.33</f>
        <v>336.89700000000005</v>
      </c>
      <c r="H80" s="7">
        <f t="shared" si="5"/>
        <v>10443.807</v>
      </c>
    </row>
    <row r="81" spans="1:8" ht="14.25">
      <c r="A81" s="4" t="s">
        <v>161</v>
      </c>
      <c r="B81" s="5" t="s">
        <v>162</v>
      </c>
      <c r="C81" s="4" t="s">
        <v>8</v>
      </c>
      <c r="D81" s="6">
        <v>8</v>
      </c>
      <c r="E81">
        <v>410</v>
      </c>
      <c r="F81" s="8">
        <f t="shared" si="4"/>
        <v>340.3</v>
      </c>
      <c r="G81" s="8">
        <f>F81*0.2</f>
        <v>68.06</v>
      </c>
      <c r="H81" s="7">
        <f t="shared" si="5"/>
        <v>544.48</v>
      </c>
    </row>
    <row r="82" spans="1:8" ht="14.25">
      <c r="A82" s="4" t="s">
        <v>163</v>
      </c>
      <c r="B82" s="5" t="s">
        <v>164</v>
      </c>
      <c r="C82" s="4" t="s">
        <v>67</v>
      </c>
      <c r="D82" s="6">
        <v>2</v>
      </c>
      <c r="E82">
        <v>410</v>
      </c>
      <c r="F82" s="8">
        <f>E82*0.83*3</f>
        <v>1020.9000000000001</v>
      </c>
      <c r="G82" s="8">
        <f>F82*0.33</f>
        <v>336.89700000000005</v>
      </c>
      <c r="H82" s="7">
        <f t="shared" si="5"/>
        <v>673.7940000000001</v>
      </c>
    </row>
    <row r="83" spans="1:8" ht="14.25">
      <c r="A83" s="4" t="s">
        <v>165</v>
      </c>
      <c r="B83" s="5" t="s">
        <v>166</v>
      </c>
      <c r="C83" s="4" t="s">
        <v>8</v>
      </c>
      <c r="D83" s="6">
        <v>1</v>
      </c>
      <c r="E83">
        <v>410</v>
      </c>
      <c r="F83" s="8">
        <f t="shared" si="4"/>
        <v>340.3</v>
      </c>
      <c r="G83" s="8">
        <f>F83*0.2</f>
        <v>68.06</v>
      </c>
      <c r="H83" s="7">
        <f t="shared" si="5"/>
        <v>68.06</v>
      </c>
    </row>
    <row r="84" spans="1:8" ht="14.25">
      <c r="A84" s="4" t="s">
        <v>167</v>
      </c>
      <c r="B84" s="5" t="s">
        <v>168</v>
      </c>
      <c r="C84" s="4" t="s">
        <v>67</v>
      </c>
      <c r="D84" s="6">
        <v>4</v>
      </c>
      <c r="E84">
        <v>468</v>
      </c>
      <c r="F84" s="8">
        <f>E84*0.83*3</f>
        <v>1165.32</v>
      </c>
      <c r="G84" s="8">
        <f>F84*0.33</f>
        <v>384.55559999999997</v>
      </c>
      <c r="H84" s="7">
        <f t="shared" si="5"/>
        <v>1538.2223999999999</v>
      </c>
    </row>
    <row r="85" spans="1:8" ht="14.25">
      <c r="A85" s="4" t="s">
        <v>169</v>
      </c>
      <c r="B85" s="5" t="s">
        <v>170</v>
      </c>
      <c r="C85" s="4" t="s">
        <v>67</v>
      </c>
      <c r="D85" s="6">
        <v>1</v>
      </c>
      <c r="E85">
        <v>1375</v>
      </c>
      <c r="F85" s="8">
        <f>E85*0.83*3</f>
        <v>3423.75</v>
      </c>
      <c r="G85" s="8">
        <f>F85*0.33</f>
        <v>1129.8375</v>
      </c>
      <c r="H85" s="7">
        <f t="shared" si="5"/>
        <v>1129.8375</v>
      </c>
    </row>
    <row r="86" spans="1:8" ht="14.25">
      <c r="A86" s="4" t="s">
        <v>171</v>
      </c>
      <c r="B86" s="5" t="s">
        <v>172</v>
      </c>
      <c r="C86" s="4" t="s">
        <v>67</v>
      </c>
      <c r="D86" s="6">
        <v>6</v>
      </c>
      <c r="E86">
        <v>67</v>
      </c>
      <c r="F86" s="8">
        <f>E86*0.83*3</f>
        <v>166.82999999999998</v>
      </c>
      <c r="G86" s="8">
        <f>F86*0.33</f>
        <v>55.0539</v>
      </c>
      <c r="H86" s="7">
        <f t="shared" si="5"/>
        <v>330.3234</v>
      </c>
    </row>
    <row r="87" spans="1:8" ht="14.25">
      <c r="A87" s="4" t="s">
        <v>173</v>
      </c>
      <c r="B87" s="5" t="s">
        <v>174</v>
      </c>
      <c r="C87" s="4" t="s">
        <v>8</v>
      </c>
      <c r="D87" s="6">
        <v>5</v>
      </c>
      <c r="E87">
        <v>67</v>
      </c>
      <c r="F87" s="8">
        <f t="shared" si="4"/>
        <v>55.61</v>
      </c>
      <c r="G87" s="8">
        <f>F87*0.2</f>
        <v>11.122</v>
      </c>
      <c r="H87" s="7">
        <f t="shared" si="5"/>
        <v>55.61</v>
      </c>
    </row>
    <row r="88" spans="1:8" ht="14.25">
      <c r="A88" s="4" t="s">
        <v>175</v>
      </c>
      <c r="B88" s="5" t="s">
        <v>176</v>
      </c>
      <c r="C88" s="4" t="s">
        <v>67</v>
      </c>
      <c r="D88" s="6">
        <v>7</v>
      </c>
      <c r="E88">
        <v>67</v>
      </c>
      <c r="F88" s="8">
        <f>E88*0.83*3</f>
        <v>166.82999999999998</v>
      </c>
      <c r="G88" s="8">
        <f>F88*0.33</f>
        <v>55.0539</v>
      </c>
      <c r="H88" s="7">
        <f t="shared" si="5"/>
        <v>385.3773</v>
      </c>
    </row>
    <row r="89" spans="1:8" ht="14.25">
      <c r="A89" s="4" t="s">
        <v>177</v>
      </c>
      <c r="B89" s="5" t="s">
        <v>178</v>
      </c>
      <c r="C89" s="4" t="s">
        <v>8</v>
      </c>
      <c r="D89" s="6">
        <v>15</v>
      </c>
      <c r="E89">
        <v>67</v>
      </c>
      <c r="F89" s="8">
        <f t="shared" si="4"/>
        <v>55.61</v>
      </c>
      <c r="G89" s="8">
        <f>F89*0.2</f>
        <v>11.122</v>
      </c>
      <c r="H89" s="7">
        <f t="shared" si="5"/>
        <v>166.82999999999998</v>
      </c>
    </row>
    <row r="90" spans="1:8" ht="14.25">
      <c r="A90" s="4" t="s">
        <v>179</v>
      </c>
      <c r="B90" s="5" t="s">
        <v>180</v>
      </c>
      <c r="C90" s="4" t="s">
        <v>67</v>
      </c>
      <c r="D90" s="6">
        <v>89</v>
      </c>
      <c r="E90">
        <v>67</v>
      </c>
      <c r="F90" s="8">
        <f>E90*0.83*3</f>
        <v>166.82999999999998</v>
      </c>
      <c r="G90" s="8">
        <f>F90*0.33</f>
        <v>55.0539</v>
      </c>
      <c r="H90" s="7">
        <f t="shared" si="5"/>
        <v>4899.7971</v>
      </c>
    </row>
    <row r="91" spans="1:8" ht="14.25">
      <c r="A91" s="4" t="s">
        <v>181</v>
      </c>
      <c r="B91" s="5" t="s">
        <v>182</v>
      </c>
      <c r="C91" s="4" t="s">
        <v>8</v>
      </c>
      <c r="D91" s="6">
        <v>17</v>
      </c>
      <c r="E91">
        <v>67</v>
      </c>
      <c r="F91" s="8">
        <f t="shared" si="4"/>
        <v>55.61</v>
      </c>
      <c r="G91" s="8">
        <f>F91*0.2</f>
        <v>11.122</v>
      </c>
      <c r="H91" s="7">
        <f t="shared" si="5"/>
        <v>189.074</v>
      </c>
    </row>
    <row r="92" spans="1:8" ht="14.25">
      <c r="A92" s="4" t="s">
        <v>183</v>
      </c>
      <c r="B92" s="5" t="s">
        <v>184</v>
      </c>
      <c r="C92" s="4" t="s">
        <v>67</v>
      </c>
      <c r="D92" s="6">
        <v>2</v>
      </c>
      <c r="E92">
        <v>104</v>
      </c>
      <c r="F92" s="8">
        <f>E92*0.83*3</f>
        <v>258.96</v>
      </c>
      <c r="G92" s="8">
        <f>F92*0.33</f>
        <v>85.4568</v>
      </c>
      <c r="H92" s="7">
        <f t="shared" si="5"/>
        <v>170.9136</v>
      </c>
    </row>
    <row r="93" spans="1:8" ht="14.25">
      <c r="A93" s="4" t="s">
        <v>185</v>
      </c>
      <c r="B93" s="5" t="s">
        <v>186</v>
      </c>
      <c r="C93" s="4" t="s">
        <v>8</v>
      </c>
      <c r="D93" s="6">
        <v>3</v>
      </c>
      <c r="E93">
        <v>104</v>
      </c>
      <c r="F93" s="8">
        <f t="shared" si="4"/>
        <v>86.32</v>
      </c>
      <c r="G93" s="8">
        <f>F93*0.2</f>
        <v>17.264</v>
      </c>
      <c r="H93" s="7">
        <f t="shared" si="5"/>
        <v>51.792</v>
      </c>
    </row>
    <row r="94" spans="1:8" ht="14.25">
      <c r="A94" s="4" t="s">
        <v>187</v>
      </c>
      <c r="B94" s="5" t="s">
        <v>188</v>
      </c>
      <c r="C94" s="4" t="s">
        <v>67</v>
      </c>
      <c r="D94" s="6">
        <v>15</v>
      </c>
      <c r="E94">
        <v>104</v>
      </c>
      <c r="F94" s="8">
        <f>E94*0.83*3</f>
        <v>258.96</v>
      </c>
      <c r="G94" s="8">
        <f>F94*0.33</f>
        <v>85.4568</v>
      </c>
      <c r="H94" s="7">
        <f t="shared" si="5"/>
        <v>1281.852</v>
      </c>
    </row>
    <row r="95" spans="1:8" ht="14.25">
      <c r="A95" s="4" t="s">
        <v>189</v>
      </c>
      <c r="B95" s="5" t="s">
        <v>190</v>
      </c>
      <c r="C95" s="4" t="s">
        <v>8</v>
      </c>
      <c r="D95" s="6">
        <v>2</v>
      </c>
      <c r="E95">
        <v>104</v>
      </c>
      <c r="F95" s="8">
        <f t="shared" si="4"/>
        <v>86.32</v>
      </c>
      <c r="G95" s="8">
        <f>F95*0.2</f>
        <v>17.264</v>
      </c>
      <c r="H95" s="7">
        <f t="shared" si="5"/>
        <v>34.528</v>
      </c>
    </row>
    <row r="96" spans="1:8" ht="14.25">
      <c r="A96" s="4" t="s">
        <v>191</v>
      </c>
      <c r="B96" s="5" t="s">
        <v>192</v>
      </c>
      <c r="C96" s="4" t="s">
        <v>8</v>
      </c>
      <c r="D96" s="6">
        <v>106</v>
      </c>
      <c r="E96">
        <v>92</v>
      </c>
      <c r="F96" s="8">
        <f t="shared" si="4"/>
        <v>76.36</v>
      </c>
      <c r="G96" s="8">
        <f>F96*0.2</f>
        <v>15.272</v>
      </c>
      <c r="H96" s="7">
        <f t="shared" si="5"/>
        <v>1618.832</v>
      </c>
    </row>
    <row r="97" spans="1:8" ht="14.25">
      <c r="A97" s="4" t="s">
        <v>193</v>
      </c>
      <c r="B97" s="5" t="s">
        <v>194</v>
      </c>
      <c r="C97" s="4" t="s">
        <v>67</v>
      </c>
      <c r="D97" s="6">
        <v>389</v>
      </c>
      <c r="E97">
        <v>87</v>
      </c>
      <c r="F97" s="8">
        <f>E97*0.83*3</f>
        <v>216.63</v>
      </c>
      <c r="G97" s="8">
        <f>F97*0.33</f>
        <v>71.4879</v>
      </c>
      <c r="H97" s="7">
        <f t="shared" si="5"/>
        <v>27808.7931</v>
      </c>
    </row>
    <row r="98" spans="1:8" ht="14.25">
      <c r="A98" s="4" t="s">
        <v>195</v>
      </c>
      <c r="B98" s="5" t="s">
        <v>196</v>
      </c>
      <c r="C98" s="4" t="s">
        <v>8</v>
      </c>
      <c r="D98" s="6">
        <v>171</v>
      </c>
      <c r="E98">
        <v>87</v>
      </c>
      <c r="F98" s="8">
        <f t="shared" si="4"/>
        <v>72.21</v>
      </c>
      <c r="G98" s="8">
        <f>F98*0.2</f>
        <v>14.442</v>
      </c>
      <c r="H98" s="7">
        <f t="shared" si="5"/>
        <v>2469.582</v>
      </c>
    </row>
    <row r="99" spans="1:8" ht="14.25">
      <c r="A99" s="4" t="s">
        <v>197</v>
      </c>
      <c r="B99" s="5" t="s">
        <v>198</v>
      </c>
      <c r="C99" s="4" t="s">
        <v>67</v>
      </c>
      <c r="D99" s="6">
        <v>195</v>
      </c>
      <c r="E99">
        <v>87</v>
      </c>
      <c r="F99" s="8">
        <f>E99*0.83*3</f>
        <v>216.63</v>
      </c>
      <c r="G99" s="8">
        <f>F99*0.33</f>
        <v>71.4879</v>
      </c>
      <c r="H99" s="7">
        <f t="shared" si="5"/>
        <v>13940.1405</v>
      </c>
    </row>
    <row r="100" spans="1:8" ht="14.25">
      <c r="A100" s="4" t="s">
        <v>199</v>
      </c>
      <c r="B100" s="5" t="s">
        <v>200</v>
      </c>
      <c r="C100" s="4" t="s">
        <v>8</v>
      </c>
      <c r="D100" s="6">
        <v>3</v>
      </c>
      <c r="E100">
        <v>129</v>
      </c>
      <c r="F100" s="8">
        <f t="shared" si="4"/>
        <v>107.07</v>
      </c>
      <c r="G100" s="8">
        <f>F100*0.2</f>
        <v>21.414</v>
      </c>
      <c r="H100" s="7">
        <f t="shared" si="5"/>
        <v>64.242</v>
      </c>
    </row>
    <row r="101" spans="1:8" ht="14.25">
      <c r="A101" s="4" t="s">
        <v>201</v>
      </c>
      <c r="B101" s="5" t="s">
        <v>202</v>
      </c>
      <c r="C101" s="4" t="s">
        <v>67</v>
      </c>
      <c r="D101" s="6">
        <v>4</v>
      </c>
      <c r="E101">
        <v>129</v>
      </c>
      <c r="F101" s="8">
        <f>E101*0.83*3</f>
        <v>321.21</v>
      </c>
      <c r="G101" s="8">
        <f>F101*0.33</f>
        <v>105.9993</v>
      </c>
      <c r="H101" s="7">
        <f t="shared" si="5"/>
        <v>423.9972</v>
      </c>
    </row>
    <row r="102" spans="1:8" ht="14.25">
      <c r="A102" s="4" t="s">
        <v>203</v>
      </c>
      <c r="B102" s="5" t="s">
        <v>204</v>
      </c>
      <c r="C102" s="4" t="s">
        <v>8</v>
      </c>
      <c r="D102" s="6">
        <v>20</v>
      </c>
      <c r="E102">
        <v>129</v>
      </c>
      <c r="F102" s="8">
        <f t="shared" si="4"/>
        <v>107.07</v>
      </c>
      <c r="G102" s="8">
        <f>F102*0.2</f>
        <v>21.414</v>
      </c>
      <c r="H102" s="7">
        <f t="shared" si="5"/>
        <v>428.28000000000003</v>
      </c>
    </row>
    <row r="103" spans="1:8" ht="14.25">
      <c r="A103" s="4" t="s">
        <v>205</v>
      </c>
      <c r="B103" s="5" t="s">
        <v>206</v>
      </c>
      <c r="C103" s="4" t="s">
        <v>8</v>
      </c>
      <c r="D103" s="6">
        <v>6</v>
      </c>
      <c r="E103">
        <v>129</v>
      </c>
      <c r="F103" s="8">
        <f t="shared" si="4"/>
        <v>107.07</v>
      </c>
      <c r="G103" s="8">
        <f>F103*0.2</f>
        <v>21.414</v>
      </c>
      <c r="H103" s="7">
        <f t="shared" si="5"/>
        <v>128.484</v>
      </c>
    </row>
    <row r="104" spans="1:8" ht="14.25">
      <c r="A104" s="4" t="s">
        <v>207</v>
      </c>
      <c r="B104" s="5" t="s">
        <v>208</v>
      </c>
      <c r="C104" s="4" t="s">
        <v>67</v>
      </c>
      <c r="D104" s="6">
        <v>2</v>
      </c>
      <c r="E104">
        <v>175</v>
      </c>
      <c r="F104" s="8">
        <f>E104*0.83*3</f>
        <v>435.75</v>
      </c>
      <c r="G104" s="8">
        <f>F104*0.33</f>
        <v>143.7975</v>
      </c>
      <c r="H104" s="7">
        <f t="shared" si="5"/>
        <v>287.595</v>
      </c>
    </row>
    <row r="105" spans="1:8" ht="14.25">
      <c r="A105" s="4" t="s">
        <v>209</v>
      </c>
      <c r="B105" s="5" t="s">
        <v>210</v>
      </c>
      <c r="C105" s="4" t="s">
        <v>67</v>
      </c>
      <c r="D105" s="6">
        <v>5</v>
      </c>
      <c r="E105">
        <v>175</v>
      </c>
      <c r="F105" s="8">
        <f>E105*0.83*3</f>
        <v>435.75</v>
      </c>
      <c r="G105" s="8">
        <f>F105*0.33</f>
        <v>143.7975</v>
      </c>
      <c r="H105" s="7">
        <f t="shared" si="5"/>
        <v>718.9875000000001</v>
      </c>
    </row>
    <row r="106" spans="1:8" ht="14.25">
      <c r="A106" s="4" t="s">
        <v>211</v>
      </c>
      <c r="B106" s="5" t="s">
        <v>212</v>
      </c>
      <c r="C106" s="4" t="s">
        <v>8</v>
      </c>
      <c r="D106" s="6">
        <v>12</v>
      </c>
      <c r="E106">
        <v>175</v>
      </c>
      <c r="F106" s="8">
        <f t="shared" si="4"/>
        <v>145.25</v>
      </c>
      <c r="G106" s="8">
        <f>F106*0.2</f>
        <v>29.05</v>
      </c>
      <c r="H106" s="7">
        <f t="shared" si="5"/>
        <v>348.6</v>
      </c>
    </row>
    <row r="107" spans="1:8" ht="14.25">
      <c r="A107" s="4" t="s">
        <v>213</v>
      </c>
      <c r="B107" s="5" t="s">
        <v>214</v>
      </c>
      <c r="C107" s="4" t="s">
        <v>8</v>
      </c>
      <c r="D107" s="6">
        <v>8</v>
      </c>
      <c r="E107">
        <v>175</v>
      </c>
      <c r="F107" s="8">
        <f t="shared" si="4"/>
        <v>145.25</v>
      </c>
      <c r="G107" s="8">
        <f>F107*0.2</f>
        <v>29.05</v>
      </c>
      <c r="H107" s="7">
        <f t="shared" si="5"/>
        <v>232.4</v>
      </c>
    </row>
    <row r="108" spans="1:8" ht="14.25">
      <c r="A108" s="4" t="s">
        <v>215</v>
      </c>
      <c r="B108" s="5" t="s">
        <v>216</v>
      </c>
      <c r="C108" s="4" t="s">
        <v>8</v>
      </c>
      <c r="D108" s="6">
        <v>2</v>
      </c>
      <c r="E108">
        <v>223</v>
      </c>
      <c r="F108" s="8">
        <f t="shared" si="4"/>
        <v>185.09</v>
      </c>
      <c r="G108" s="8">
        <f>F108*0.2</f>
        <v>37.018</v>
      </c>
      <c r="H108" s="7">
        <f t="shared" si="5"/>
        <v>74.036</v>
      </c>
    </row>
    <row r="109" spans="1:8" ht="14.25">
      <c r="A109" s="4" t="s">
        <v>217</v>
      </c>
      <c r="B109" s="5" t="s">
        <v>218</v>
      </c>
      <c r="C109" s="4" t="s">
        <v>67</v>
      </c>
      <c r="D109" s="6">
        <v>21</v>
      </c>
      <c r="E109">
        <v>223</v>
      </c>
      <c r="F109" s="8">
        <f>E109*0.83*3</f>
        <v>555.27</v>
      </c>
      <c r="G109" s="8">
        <f>F109*0.33</f>
        <v>183.2391</v>
      </c>
      <c r="H109" s="7">
        <f t="shared" si="5"/>
        <v>3848.0211</v>
      </c>
    </row>
    <row r="110" spans="1:8" ht="14.25">
      <c r="A110" s="4" t="s">
        <v>219</v>
      </c>
      <c r="B110" s="5" t="s">
        <v>220</v>
      </c>
      <c r="C110" s="4" t="s">
        <v>8</v>
      </c>
      <c r="D110" s="6">
        <v>6</v>
      </c>
      <c r="E110">
        <v>223</v>
      </c>
      <c r="F110" s="8">
        <f t="shared" si="4"/>
        <v>185.09</v>
      </c>
      <c r="G110" s="8">
        <f>F110*0.2</f>
        <v>37.018</v>
      </c>
      <c r="H110" s="7">
        <f t="shared" si="5"/>
        <v>222.108</v>
      </c>
    </row>
    <row r="111" spans="1:8" ht="14.25">
      <c r="A111" s="4" t="s">
        <v>221</v>
      </c>
      <c r="B111" s="5" t="s">
        <v>222</v>
      </c>
      <c r="C111" s="4" t="s">
        <v>67</v>
      </c>
      <c r="D111" s="6">
        <v>16</v>
      </c>
      <c r="E111">
        <v>223</v>
      </c>
      <c r="F111" s="8">
        <f>E111*0.83*3</f>
        <v>555.27</v>
      </c>
      <c r="G111" s="8">
        <f>F111*0.33</f>
        <v>183.2391</v>
      </c>
      <c r="H111" s="7">
        <f t="shared" si="5"/>
        <v>2931.8256</v>
      </c>
    </row>
    <row r="112" spans="1:8" ht="14.25">
      <c r="A112" s="4" t="s">
        <v>223</v>
      </c>
      <c r="B112" s="5" t="s">
        <v>224</v>
      </c>
      <c r="C112" s="4" t="s">
        <v>8</v>
      </c>
      <c r="D112" s="6">
        <v>9</v>
      </c>
      <c r="E112">
        <v>223</v>
      </c>
      <c r="F112" s="8">
        <f t="shared" si="4"/>
        <v>185.09</v>
      </c>
      <c r="G112" s="8">
        <f>F112*0.2</f>
        <v>37.018</v>
      </c>
      <c r="H112" s="7">
        <f t="shared" si="5"/>
        <v>333.16200000000003</v>
      </c>
    </row>
    <row r="113" spans="1:8" ht="14.25">
      <c r="A113" s="4" t="s">
        <v>225</v>
      </c>
      <c r="B113" s="5" t="s">
        <v>226</v>
      </c>
      <c r="C113" s="4" t="s">
        <v>67</v>
      </c>
      <c r="D113" s="6">
        <v>8</v>
      </c>
      <c r="E113">
        <v>223</v>
      </c>
      <c r="F113" s="8">
        <f>E113*0.83*3</f>
        <v>555.27</v>
      </c>
      <c r="G113" s="8">
        <f>F113*0.33</f>
        <v>183.2391</v>
      </c>
      <c r="H113" s="7">
        <f t="shared" si="5"/>
        <v>1465.9128</v>
      </c>
    </row>
    <row r="114" spans="1:8" ht="14.25">
      <c r="A114" s="4" t="s">
        <v>227</v>
      </c>
      <c r="B114" s="5" t="s">
        <v>228</v>
      </c>
      <c r="C114" s="4" t="s">
        <v>8</v>
      </c>
      <c r="D114" s="6">
        <v>5</v>
      </c>
      <c r="E114">
        <v>227</v>
      </c>
      <c r="F114" s="8">
        <f t="shared" si="4"/>
        <v>188.41</v>
      </c>
      <c r="G114" s="8">
        <f>F114*0.2</f>
        <v>37.682</v>
      </c>
      <c r="H114" s="7">
        <f t="shared" si="5"/>
        <v>188.41000000000003</v>
      </c>
    </row>
    <row r="115" spans="1:8" ht="14.25">
      <c r="A115" s="4" t="s">
        <v>229</v>
      </c>
      <c r="B115" s="5" t="s">
        <v>230</v>
      </c>
      <c r="C115" s="4" t="s">
        <v>67</v>
      </c>
      <c r="D115" s="6">
        <v>2</v>
      </c>
      <c r="E115">
        <v>227</v>
      </c>
      <c r="F115" s="8">
        <f>E115*0.83*3</f>
        <v>565.23</v>
      </c>
      <c r="G115" s="8">
        <f>F115*0.33</f>
        <v>186.5259</v>
      </c>
      <c r="H115" s="7">
        <f t="shared" si="5"/>
        <v>373.0518</v>
      </c>
    </row>
    <row r="116" spans="1:8" ht="14.25">
      <c r="A116" s="4" t="s">
        <v>231</v>
      </c>
      <c r="B116" s="5" t="s">
        <v>232</v>
      </c>
      <c r="C116" s="4" t="s">
        <v>8</v>
      </c>
      <c r="D116" s="6">
        <v>25</v>
      </c>
      <c r="E116">
        <v>227</v>
      </c>
      <c r="F116" s="8">
        <f t="shared" si="4"/>
        <v>188.41</v>
      </c>
      <c r="G116" s="8">
        <f>F116*0.2</f>
        <v>37.682</v>
      </c>
      <c r="H116" s="7">
        <f t="shared" si="5"/>
        <v>942.0500000000001</v>
      </c>
    </row>
    <row r="117" spans="1:8" ht="14.25">
      <c r="A117" s="4" t="s">
        <v>233</v>
      </c>
      <c r="B117" s="5" t="s">
        <v>234</v>
      </c>
      <c r="C117" s="4" t="s">
        <v>67</v>
      </c>
      <c r="D117" s="6">
        <v>8</v>
      </c>
      <c r="E117">
        <v>227</v>
      </c>
      <c r="F117" s="8">
        <f>E117*0.83*3</f>
        <v>565.23</v>
      </c>
      <c r="G117" s="8">
        <f>F117*0.33</f>
        <v>186.5259</v>
      </c>
      <c r="H117" s="7">
        <f t="shared" si="5"/>
        <v>1492.2072</v>
      </c>
    </row>
    <row r="118" spans="1:8" ht="14.25">
      <c r="A118" s="4" t="s">
        <v>235</v>
      </c>
      <c r="B118" s="5" t="s">
        <v>236</v>
      </c>
      <c r="C118" s="4" t="s">
        <v>8</v>
      </c>
      <c r="D118" s="6">
        <v>8</v>
      </c>
      <c r="E118">
        <v>227</v>
      </c>
      <c r="F118" s="8">
        <f t="shared" si="4"/>
        <v>188.41</v>
      </c>
      <c r="G118" s="8">
        <f>F118*0.2</f>
        <v>37.682</v>
      </c>
      <c r="H118" s="7">
        <f t="shared" si="5"/>
        <v>301.456</v>
      </c>
    </row>
    <row r="119" spans="1:8" ht="14.25">
      <c r="A119" s="4" t="s">
        <v>237</v>
      </c>
      <c r="B119" s="5" t="s">
        <v>238</v>
      </c>
      <c r="C119" s="4" t="s">
        <v>67</v>
      </c>
      <c r="D119" s="6">
        <v>4</v>
      </c>
      <c r="E119">
        <v>356</v>
      </c>
      <c r="F119" s="8">
        <f>E119*0.83*3</f>
        <v>886.4399999999998</v>
      </c>
      <c r="G119" s="8">
        <f>F119*0.33</f>
        <v>292.5252</v>
      </c>
      <c r="H119" s="7">
        <f t="shared" si="5"/>
        <v>1170.1008</v>
      </c>
    </row>
    <row r="120" spans="1:8" ht="14.25">
      <c r="A120" s="4" t="s">
        <v>239</v>
      </c>
      <c r="B120" s="5" t="s">
        <v>240</v>
      </c>
      <c r="C120" s="4" t="s">
        <v>8</v>
      </c>
      <c r="D120" s="6">
        <v>3</v>
      </c>
      <c r="E120">
        <v>356</v>
      </c>
      <c r="F120" s="8">
        <f t="shared" si="4"/>
        <v>295.47999999999996</v>
      </c>
      <c r="G120" s="8">
        <f>F120*0.2</f>
        <v>59.096</v>
      </c>
      <c r="H120" s="7">
        <f t="shared" si="5"/>
        <v>177.28799999999998</v>
      </c>
    </row>
    <row r="121" spans="1:8" ht="14.25">
      <c r="A121" s="4" t="s">
        <v>241</v>
      </c>
      <c r="B121" s="5" t="s">
        <v>242</v>
      </c>
      <c r="C121" s="4" t="s">
        <v>67</v>
      </c>
      <c r="D121" s="6">
        <v>63</v>
      </c>
      <c r="E121">
        <v>356</v>
      </c>
      <c r="F121" s="8">
        <f>E121*0.83*3</f>
        <v>886.4399999999998</v>
      </c>
      <c r="G121" s="8">
        <f>F121*0.33</f>
        <v>292.5252</v>
      </c>
      <c r="H121" s="7">
        <f t="shared" si="5"/>
        <v>18429.0876</v>
      </c>
    </row>
    <row r="122" spans="1:8" ht="14.25">
      <c r="A122" s="4" t="s">
        <v>243</v>
      </c>
      <c r="B122" s="5" t="s">
        <v>244</v>
      </c>
      <c r="C122" s="4" t="s">
        <v>8</v>
      </c>
      <c r="D122" s="6">
        <v>10</v>
      </c>
      <c r="E122">
        <v>356</v>
      </c>
      <c r="F122" s="8">
        <f t="shared" si="4"/>
        <v>295.47999999999996</v>
      </c>
      <c r="G122" s="8">
        <f>F122*0.2</f>
        <v>59.096</v>
      </c>
      <c r="H122" s="7">
        <f t="shared" si="5"/>
        <v>590.9599999999999</v>
      </c>
    </row>
    <row r="123" spans="1:8" ht="14.25">
      <c r="A123" s="4" t="s">
        <v>245</v>
      </c>
      <c r="B123" s="5" t="s">
        <v>246</v>
      </c>
      <c r="C123" s="4" t="s">
        <v>67</v>
      </c>
      <c r="D123" s="6">
        <v>16</v>
      </c>
      <c r="E123">
        <v>356</v>
      </c>
      <c r="F123" s="8">
        <f>E123*0.83*3</f>
        <v>886.4399999999998</v>
      </c>
      <c r="G123" s="8">
        <f>F123*0.33</f>
        <v>292.5252</v>
      </c>
      <c r="H123" s="7">
        <f t="shared" si="5"/>
        <v>4680.4032</v>
      </c>
    </row>
    <row r="124" spans="1:8" ht="14.25">
      <c r="A124" s="4" t="s">
        <v>247</v>
      </c>
      <c r="B124" s="5" t="s">
        <v>248</v>
      </c>
      <c r="C124" s="4" t="s">
        <v>8</v>
      </c>
      <c r="D124" s="6">
        <v>8</v>
      </c>
      <c r="E124">
        <v>356</v>
      </c>
      <c r="F124" s="8">
        <f t="shared" si="4"/>
        <v>295.47999999999996</v>
      </c>
      <c r="G124" s="8">
        <f>F124*0.2</f>
        <v>59.096</v>
      </c>
      <c r="H124" s="7">
        <f t="shared" si="5"/>
        <v>472.768</v>
      </c>
    </row>
    <row r="125" spans="1:8" ht="14.25">
      <c r="A125" s="4" t="s">
        <v>249</v>
      </c>
      <c r="B125" s="5" t="s">
        <v>250</v>
      </c>
      <c r="C125" s="4" t="s">
        <v>8</v>
      </c>
      <c r="D125" s="6">
        <v>1</v>
      </c>
      <c r="E125">
        <v>356</v>
      </c>
      <c r="F125" s="8">
        <f t="shared" si="4"/>
        <v>295.47999999999996</v>
      </c>
      <c r="G125" s="8">
        <f>F125*0.2</f>
        <v>59.096</v>
      </c>
      <c r="H125" s="7">
        <f t="shared" si="5"/>
        <v>59.096</v>
      </c>
    </row>
    <row r="126" spans="1:8" ht="14.25">
      <c r="A126" s="4" t="s">
        <v>251</v>
      </c>
      <c r="B126" s="5" t="s">
        <v>252</v>
      </c>
      <c r="C126" s="4" t="s">
        <v>67</v>
      </c>
      <c r="D126" s="6">
        <v>194</v>
      </c>
      <c r="E126">
        <v>92</v>
      </c>
      <c r="F126" s="8">
        <f>E126*0.83*3</f>
        <v>229.07999999999998</v>
      </c>
      <c r="G126" s="8">
        <f>F126*0.33</f>
        <v>75.5964</v>
      </c>
      <c r="H126" s="7">
        <f t="shared" si="5"/>
        <v>14665.7016</v>
      </c>
    </row>
    <row r="127" spans="1:8" ht="14.25">
      <c r="A127" s="4" t="s">
        <v>253</v>
      </c>
      <c r="B127" s="5" t="s">
        <v>254</v>
      </c>
      <c r="C127" s="4" t="s">
        <v>8</v>
      </c>
      <c r="D127" s="6">
        <v>6</v>
      </c>
      <c r="E127">
        <v>92</v>
      </c>
      <c r="F127" s="8">
        <f t="shared" si="4"/>
        <v>76.36</v>
      </c>
      <c r="G127" s="8">
        <f>F127*0.2</f>
        <v>15.272</v>
      </c>
      <c r="H127" s="7">
        <f t="shared" si="5"/>
        <v>91.632</v>
      </c>
    </row>
    <row r="128" spans="1:8" ht="14.25">
      <c r="A128" s="4" t="s">
        <v>255</v>
      </c>
      <c r="B128" s="5" t="s">
        <v>256</v>
      </c>
      <c r="C128" s="4" t="s">
        <v>67</v>
      </c>
      <c r="D128" s="6">
        <v>1292</v>
      </c>
      <c r="E128">
        <v>79</v>
      </c>
      <c r="F128" s="8">
        <f>E128*0.83*3</f>
        <v>196.70999999999998</v>
      </c>
      <c r="G128" s="8">
        <f>F128*0.33</f>
        <v>64.9143</v>
      </c>
      <c r="H128" s="7">
        <f t="shared" si="5"/>
        <v>83869.2756</v>
      </c>
    </row>
    <row r="129" spans="1:8" ht="14.25">
      <c r="A129" s="4" t="s">
        <v>257</v>
      </c>
      <c r="B129" s="5" t="s">
        <v>258</v>
      </c>
      <c r="C129" s="4" t="s">
        <v>8</v>
      </c>
      <c r="D129" s="6">
        <v>349</v>
      </c>
      <c r="E129">
        <v>79</v>
      </c>
      <c r="F129" s="8">
        <f t="shared" si="4"/>
        <v>65.57</v>
      </c>
      <c r="G129" s="8">
        <f>F129*0.2</f>
        <v>13.113999999999999</v>
      </c>
      <c r="H129" s="7">
        <f t="shared" si="5"/>
        <v>4576.786</v>
      </c>
    </row>
    <row r="130" spans="1:8" ht="14.25">
      <c r="A130" s="4" t="s">
        <v>259</v>
      </c>
      <c r="B130" s="5" t="s">
        <v>260</v>
      </c>
      <c r="C130" s="4" t="s">
        <v>67</v>
      </c>
      <c r="D130" s="6">
        <v>133</v>
      </c>
      <c r="E130">
        <v>79</v>
      </c>
      <c r="F130" s="8">
        <f>E130*0.83*3</f>
        <v>196.70999999999998</v>
      </c>
      <c r="G130" s="8">
        <f>F130*0.33</f>
        <v>64.9143</v>
      </c>
      <c r="H130" s="7">
        <f t="shared" si="5"/>
        <v>8633.6019</v>
      </c>
    </row>
    <row r="131" spans="1:8" ht="14.25">
      <c r="A131" s="4" t="s">
        <v>261</v>
      </c>
      <c r="B131" s="5" t="s">
        <v>262</v>
      </c>
      <c r="C131" s="4" t="s">
        <v>8</v>
      </c>
      <c r="D131" s="6">
        <v>184</v>
      </c>
      <c r="E131">
        <v>79</v>
      </c>
      <c r="F131" s="8">
        <f t="shared" si="4"/>
        <v>65.57</v>
      </c>
      <c r="G131" s="8">
        <f>F131*0.2</f>
        <v>13.113999999999999</v>
      </c>
      <c r="H131" s="7">
        <f t="shared" si="5"/>
        <v>2412.9759999999997</v>
      </c>
    </row>
    <row r="132" spans="1:8" ht="14.25">
      <c r="A132" s="4" t="s">
        <v>263</v>
      </c>
      <c r="B132" s="5" t="s">
        <v>264</v>
      </c>
      <c r="C132" s="4" t="s">
        <v>67</v>
      </c>
      <c r="D132" s="6">
        <v>1</v>
      </c>
      <c r="E132">
        <v>409</v>
      </c>
      <c r="F132" s="8">
        <f>E132*0.83*3</f>
        <v>1018.4099999999999</v>
      </c>
      <c r="G132" s="8">
        <f>F132*0.33</f>
        <v>336.07529999999997</v>
      </c>
      <c r="H132" s="7">
        <f t="shared" si="5"/>
        <v>336.07529999999997</v>
      </c>
    </row>
    <row r="133" spans="1:8" ht="14.25">
      <c r="A133" s="4" t="s">
        <v>265</v>
      </c>
      <c r="B133" s="5" t="s">
        <v>266</v>
      </c>
      <c r="C133" s="4" t="s">
        <v>8</v>
      </c>
      <c r="D133" s="6">
        <v>2</v>
      </c>
      <c r="E133">
        <v>409</v>
      </c>
      <c r="F133" s="8">
        <f aca="true" t="shared" si="6" ref="F133:F196">E133*0.83</f>
        <v>339.46999999999997</v>
      </c>
      <c r="G133" s="8">
        <f>F133*0.2</f>
        <v>67.89399999999999</v>
      </c>
      <c r="H133" s="7">
        <f t="shared" si="5"/>
        <v>135.78799999999998</v>
      </c>
    </row>
    <row r="134" spans="1:8" ht="14.25">
      <c r="A134" s="4" t="s">
        <v>267</v>
      </c>
      <c r="B134" s="5" t="s">
        <v>268</v>
      </c>
      <c r="C134" s="4" t="s">
        <v>67</v>
      </c>
      <c r="D134" s="6">
        <v>3</v>
      </c>
      <c r="E134">
        <v>409</v>
      </c>
      <c r="F134" s="8">
        <f>E134*0.83*3</f>
        <v>1018.4099999999999</v>
      </c>
      <c r="G134" s="8">
        <f>F134*0.33</f>
        <v>336.07529999999997</v>
      </c>
      <c r="H134" s="7">
        <f aca="true" t="shared" si="7" ref="H134:H197">G134*D134</f>
        <v>1008.2258999999999</v>
      </c>
    </row>
    <row r="135" spans="1:8" ht="14.25">
      <c r="A135" s="4" t="s">
        <v>269</v>
      </c>
      <c r="B135" s="5" t="s">
        <v>270</v>
      </c>
      <c r="C135" s="4" t="s">
        <v>8</v>
      </c>
      <c r="D135" s="6">
        <v>5</v>
      </c>
      <c r="E135">
        <v>409</v>
      </c>
      <c r="F135" s="8">
        <f t="shared" si="6"/>
        <v>339.46999999999997</v>
      </c>
      <c r="G135" s="8">
        <f>F135*0.2</f>
        <v>67.89399999999999</v>
      </c>
      <c r="H135" s="7">
        <f t="shared" si="7"/>
        <v>339.46999999999997</v>
      </c>
    </row>
    <row r="136" spans="1:8" ht="14.25">
      <c r="A136" s="4" t="s">
        <v>271</v>
      </c>
      <c r="B136" s="5" t="s">
        <v>272</v>
      </c>
      <c r="C136" s="4" t="s">
        <v>8</v>
      </c>
      <c r="D136" s="6">
        <v>3</v>
      </c>
      <c r="E136">
        <v>409</v>
      </c>
      <c r="F136" s="8">
        <f t="shared" si="6"/>
        <v>339.46999999999997</v>
      </c>
      <c r="G136" s="8">
        <f>F136*0.2</f>
        <v>67.89399999999999</v>
      </c>
      <c r="H136" s="7">
        <f t="shared" si="7"/>
        <v>203.68199999999996</v>
      </c>
    </row>
    <row r="137" spans="1:8" ht="14.25">
      <c r="A137" s="4" t="s">
        <v>273</v>
      </c>
      <c r="B137" s="5" t="s">
        <v>274</v>
      </c>
      <c r="C137" s="4" t="s">
        <v>8</v>
      </c>
      <c r="D137" s="6">
        <v>4</v>
      </c>
      <c r="E137">
        <v>409</v>
      </c>
      <c r="F137" s="8">
        <f t="shared" si="6"/>
        <v>339.46999999999997</v>
      </c>
      <c r="G137" s="8">
        <f>F137*0.2</f>
        <v>67.89399999999999</v>
      </c>
      <c r="H137" s="7">
        <f t="shared" si="7"/>
        <v>271.57599999999996</v>
      </c>
    </row>
    <row r="138" spans="1:8" ht="14.25">
      <c r="A138" s="4" t="s">
        <v>275</v>
      </c>
      <c r="B138" s="5" t="s">
        <v>276</v>
      </c>
      <c r="C138" s="4" t="s">
        <v>67</v>
      </c>
      <c r="D138" s="6">
        <v>1</v>
      </c>
      <c r="E138">
        <v>409</v>
      </c>
      <c r="F138" s="8">
        <f>E138*0.83*3</f>
        <v>1018.4099999999999</v>
      </c>
      <c r="G138" s="8">
        <f>F138*0.33</f>
        <v>336.07529999999997</v>
      </c>
      <c r="H138" s="7">
        <f t="shared" si="7"/>
        <v>336.07529999999997</v>
      </c>
    </row>
    <row r="139" spans="1:8" ht="14.25">
      <c r="A139" s="4" t="s">
        <v>277</v>
      </c>
      <c r="B139" s="5" t="s">
        <v>278</v>
      </c>
      <c r="C139" s="4" t="s">
        <v>8</v>
      </c>
      <c r="D139" s="6">
        <v>3</v>
      </c>
      <c r="E139">
        <v>409</v>
      </c>
      <c r="F139" s="8">
        <f t="shared" si="6"/>
        <v>339.46999999999997</v>
      </c>
      <c r="G139" s="8">
        <f>F139*0.2</f>
        <v>67.89399999999999</v>
      </c>
      <c r="H139" s="7">
        <f t="shared" si="7"/>
        <v>203.68199999999996</v>
      </c>
    </row>
    <row r="140" spans="1:8" ht="14.25">
      <c r="A140" s="4" t="s">
        <v>279</v>
      </c>
      <c r="B140" s="5" t="s">
        <v>280</v>
      </c>
      <c r="C140" s="4" t="s">
        <v>8</v>
      </c>
      <c r="D140" s="6">
        <v>1</v>
      </c>
      <c r="E140">
        <v>468</v>
      </c>
      <c r="F140" s="8">
        <f t="shared" si="6"/>
        <v>388.44</v>
      </c>
      <c r="G140" s="8">
        <f>F140*0.2</f>
        <v>77.688</v>
      </c>
      <c r="H140" s="7">
        <f t="shared" si="7"/>
        <v>77.688</v>
      </c>
    </row>
    <row r="141" spans="1:8" ht="14.25">
      <c r="A141" s="4" t="s">
        <v>281</v>
      </c>
      <c r="B141" s="5" t="s">
        <v>282</v>
      </c>
      <c r="C141" s="4" t="s">
        <v>67</v>
      </c>
      <c r="D141" s="6">
        <v>1</v>
      </c>
      <c r="E141">
        <v>468</v>
      </c>
      <c r="F141" s="8">
        <f>E141*0.83*3</f>
        <v>1165.32</v>
      </c>
      <c r="G141" s="8">
        <f>F141*0.33</f>
        <v>384.55559999999997</v>
      </c>
      <c r="H141" s="7">
        <f t="shared" si="7"/>
        <v>384.55559999999997</v>
      </c>
    </row>
    <row r="142" spans="1:8" ht="14.25">
      <c r="A142" s="4" t="s">
        <v>283</v>
      </c>
      <c r="B142" s="5" t="s">
        <v>284</v>
      </c>
      <c r="C142" s="4" t="s">
        <v>8</v>
      </c>
      <c r="D142" s="6">
        <v>2</v>
      </c>
      <c r="E142">
        <v>468</v>
      </c>
      <c r="F142" s="8">
        <f t="shared" si="6"/>
        <v>388.44</v>
      </c>
      <c r="G142" s="8">
        <f>F142*0.2</f>
        <v>77.688</v>
      </c>
      <c r="H142" s="7">
        <f t="shared" si="7"/>
        <v>155.376</v>
      </c>
    </row>
    <row r="143" spans="1:8" ht="14.25">
      <c r="A143" s="4" t="s">
        <v>285</v>
      </c>
      <c r="B143" s="5" t="s">
        <v>286</v>
      </c>
      <c r="C143" s="4" t="s">
        <v>67</v>
      </c>
      <c r="D143" s="6">
        <v>11</v>
      </c>
      <c r="E143">
        <v>468</v>
      </c>
      <c r="F143" s="8">
        <f>E143*0.83*3</f>
        <v>1165.32</v>
      </c>
      <c r="G143" s="8">
        <f>F143*0.33</f>
        <v>384.55559999999997</v>
      </c>
      <c r="H143" s="7">
        <f t="shared" si="7"/>
        <v>4230.111599999999</v>
      </c>
    </row>
    <row r="144" spans="1:8" ht="14.25">
      <c r="A144" s="4" t="s">
        <v>287</v>
      </c>
      <c r="B144" s="5" t="s">
        <v>288</v>
      </c>
      <c r="C144" s="4" t="s">
        <v>67</v>
      </c>
      <c r="D144" s="6">
        <v>2</v>
      </c>
      <c r="E144">
        <v>468</v>
      </c>
      <c r="F144" s="8">
        <f>E144*0.83*3</f>
        <v>1165.32</v>
      </c>
      <c r="G144" s="8">
        <f>F144*0.33</f>
        <v>384.55559999999997</v>
      </c>
      <c r="H144" s="7">
        <f t="shared" si="7"/>
        <v>769.1111999999999</v>
      </c>
    </row>
    <row r="145" spans="1:8" ht="14.25">
      <c r="A145" s="4" t="s">
        <v>289</v>
      </c>
      <c r="B145" s="5" t="s">
        <v>290</v>
      </c>
      <c r="C145" s="4" t="s">
        <v>8</v>
      </c>
      <c r="D145" s="6">
        <v>7</v>
      </c>
      <c r="E145">
        <v>491</v>
      </c>
      <c r="F145" s="8">
        <f t="shared" si="6"/>
        <v>407.53</v>
      </c>
      <c r="G145" s="8">
        <f>F145*0.2</f>
        <v>81.506</v>
      </c>
      <c r="H145" s="7">
        <f t="shared" si="7"/>
        <v>570.542</v>
      </c>
    </row>
    <row r="146" spans="1:8" ht="14.25">
      <c r="A146" s="4" t="s">
        <v>291</v>
      </c>
      <c r="B146" s="5" t="s">
        <v>292</v>
      </c>
      <c r="C146" s="4" t="s">
        <v>67</v>
      </c>
      <c r="D146" s="6">
        <v>14</v>
      </c>
      <c r="E146">
        <v>491</v>
      </c>
      <c r="F146" s="8">
        <f>E146*0.83*3</f>
        <v>1222.59</v>
      </c>
      <c r="G146" s="8">
        <f>F146*0.33</f>
        <v>403.4547</v>
      </c>
      <c r="H146" s="7">
        <f t="shared" si="7"/>
        <v>5648.3658</v>
      </c>
    </row>
    <row r="147" spans="1:8" ht="14.25">
      <c r="A147" s="4" t="s">
        <v>293</v>
      </c>
      <c r="B147" s="5" t="s">
        <v>294</v>
      </c>
      <c r="C147" s="4" t="s">
        <v>8</v>
      </c>
      <c r="D147" s="6">
        <v>5</v>
      </c>
      <c r="E147">
        <v>491</v>
      </c>
      <c r="F147" s="8">
        <f t="shared" si="6"/>
        <v>407.53</v>
      </c>
      <c r="G147" s="8">
        <f>F147*0.2</f>
        <v>81.506</v>
      </c>
      <c r="H147" s="7">
        <f t="shared" si="7"/>
        <v>407.53</v>
      </c>
    </row>
    <row r="148" spans="1:8" ht="14.25">
      <c r="A148" s="4" t="s">
        <v>295</v>
      </c>
      <c r="B148" s="5" t="s">
        <v>296</v>
      </c>
      <c r="C148" s="4" t="s">
        <v>67</v>
      </c>
      <c r="D148" s="6">
        <v>1</v>
      </c>
      <c r="E148">
        <v>491</v>
      </c>
      <c r="F148" s="8">
        <f>E148*0.83*3</f>
        <v>1222.59</v>
      </c>
      <c r="G148" s="8">
        <f>F148*0.33</f>
        <v>403.4547</v>
      </c>
      <c r="H148" s="7">
        <f t="shared" si="7"/>
        <v>403.4547</v>
      </c>
    </row>
    <row r="149" spans="1:8" ht="14.25">
      <c r="A149" s="4" t="s">
        <v>297</v>
      </c>
      <c r="B149" s="5" t="s">
        <v>298</v>
      </c>
      <c r="C149" s="4" t="s">
        <v>8</v>
      </c>
      <c r="D149" s="6">
        <v>1</v>
      </c>
      <c r="E149">
        <v>491</v>
      </c>
      <c r="F149" s="8">
        <f t="shared" si="6"/>
        <v>407.53</v>
      </c>
      <c r="G149" s="8">
        <f>F149*0.2</f>
        <v>81.506</v>
      </c>
      <c r="H149" s="7">
        <f t="shared" si="7"/>
        <v>81.506</v>
      </c>
    </row>
    <row r="150" spans="1:8" ht="14.25">
      <c r="A150" s="4" t="s">
        <v>299</v>
      </c>
      <c r="B150" s="5" t="s">
        <v>300</v>
      </c>
      <c r="C150" s="4" t="s">
        <v>67</v>
      </c>
      <c r="D150" s="6">
        <v>1</v>
      </c>
      <c r="E150">
        <v>491</v>
      </c>
      <c r="F150" s="8">
        <f>E150*0.83*3</f>
        <v>1222.59</v>
      </c>
      <c r="G150" s="8">
        <f>F150*0.33</f>
        <v>403.4547</v>
      </c>
      <c r="H150" s="7">
        <f t="shared" si="7"/>
        <v>403.4547</v>
      </c>
    </row>
    <row r="151" spans="1:8" ht="14.25">
      <c r="A151" s="4" t="s">
        <v>301</v>
      </c>
      <c r="B151" s="5" t="s">
        <v>302</v>
      </c>
      <c r="C151" s="4" t="s">
        <v>8</v>
      </c>
      <c r="D151" s="6">
        <v>2</v>
      </c>
      <c r="E151">
        <v>491</v>
      </c>
      <c r="F151" s="8">
        <f t="shared" si="6"/>
        <v>407.53</v>
      </c>
      <c r="G151" s="8">
        <f>F151*0.2</f>
        <v>81.506</v>
      </c>
      <c r="H151" s="7">
        <f t="shared" si="7"/>
        <v>163.012</v>
      </c>
    </row>
    <row r="152" spans="1:8" ht="14.25">
      <c r="A152" s="4" t="s">
        <v>303</v>
      </c>
      <c r="B152" s="5" t="s">
        <v>304</v>
      </c>
      <c r="C152" s="4" t="s">
        <v>8</v>
      </c>
      <c r="D152" s="6">
        <v>9</v>
      </c>
      <c r="E152">
        <v>675</v>
      </c>
      <c r="F152" s="8">
        <f t="shared" si="6"/>
        <v>560.25</v>
      </c>
      <c r="G152" s="8">
        <f>F152*0.2</f>
        <v>112.05000000000001</v>
      </c>
      <c r="H152" s="7">
        <f t="shared" si="7"/>
        <v>1008.45</v>
      </c>
    </row>
    <row r="153" spans="1:8" ht="14.25">
      <c r="A153" s="4" t="s">
        <v>305</v>
      </c>
      <c r="B153" s="5" t="s">
        <v>306</v>
      </c>
      <c r="C153" s="4" t="s">
        <v>67</v>
      </c>
      <c r="D153" s="6">
        <v>2</v>
      </c>
      <c r="E153">
        <v>675</v>
      </c>
      <c r="F153" s="8">
        <f>E153*0.83*3</f>
        <v>1680.75</v>
      </c>
      <c r="G153" s="8">
        <f>F153*0.33</f>
        <v>554.6475</v>
      </c>
      <c r="H153" s="7">
        <f t="shared" si="7"/>
        <v>1109.295</v>
      </c>
    </row>
    <row r="154" spans="1:8" ht="14.25">
      <c r="A154" s="4" t="s">
        <v>307</v>
      </c>
      <c r="B154" s="5" t="s">
        <v>308</v>
      </c>
      <c r="C154" s="4" t="s">
        <v>67</v>
      </c>
      <c r="D154" s="6">
        <v>1</v>
      </c>
      <c r="E154">
        <v>675</v>
      </c>
      <c r="F154" s="8">
        <f>E154*0.83*3</f>
        <v>1680.75</v>
      </c>
      <c r="G154" s="8">
        <f>F154*0.33</f>
        <v>554.6475</v>
      </c>
      <c r="H154" s="7">
        <f t="shared" si="7"/>
        <v>554.6475</v>
      </c>
    </row>
    <row r="155" spans="1:8" ht="14.25">
      <c r="A155" s="4" t="s">
        <v>309</v>
      </c>
      <c r="B155" s="5" t="s">
        <v>310</v>
      </c>
      <c r="C155" s="4" t="s">
        <v>8</v>
      </c>
      <c r="D155" s="6">
        <v>4</v>
      </c>
      <c r="E155">
        <v>675</v>
      </c>
      <c r="F155" s="8">
        <f t="shared" si="6"/>
        <v>560.25</v>
      </c>
      <c r="G155" s="8">
        <f>F155*0.2</f>
        <v>112.05000000000001</v>
      </c>
      <c r="H155" s="7">
        <f t="shared" si="7"/>
        <v>448.20000000000005</v>
      </c>
    </row>
    <row r="156" spans="1:8" ht="14.25">
      <c r="A156" s="4" t="s">
        <v>311</v>
      </c>
      <c r="B156" s="5" t="s">
        <v>312</v>
      </c>
      <c r="C156" s="4" t="s">
        <v>67</v>
      </c>
      <c r="D156" s="6">
        <v>1</v>
      </c>
      <c r="E156">
        <v>675</v>
      </c>
      <c r="F156" s="8">
        <f>E156*0.83*3</f>
        <v>1680.75</v>
      </c>
      <c r="G156" s="8">
        <f>F156*0.33</f>
        <v>554.6475</v>
      </c>
      <c r="H156" s="7">
        <f t="shared" si="7"/>
        <v>554.6475</v>
      </c>
    </row>
    <row r="157" spans="1:8" ht="14.25">
      <c r="A157" s="4" t="s">
        <v>313</v>
      </c>
      <c r="B157" s="5" t="s">
        <v>314</v>
      </c>
      <c r="C157" s="4" t="s">
        <v>67</v>
      </c>
      <c r="D157" s="6">
        <v>1</v>
      </c>
      <c r="E157">
        <v>675</v>
      </c>
      <c r="F157" s="8">
        <f>E157*0.83*3</f>
        <v>1680.75</v>
      </c>
      <c r="G157" s="8">
        <f>F157*0.33</f>
        <v>554.6475</v>
      </c>
      <c r="H157" s="7">
        <f t="shared" si="7"/>
        <v>554.6475</v>
      </c>
    </row>
    <row r="158" spans="1:8" ht="14.25">
      <c r="A158" s="4" t="s">
        <v>315</v>
      </c>
      <c r="B158" s="5" t="s">
        <v>316</v>
      </c>
      <c r="C158" s="4" t="s">
        <v>8</v>
      </c>
      <c r="D158" s="6">
        <v>1</v>
      </c>
      <c r="E158">
        <v>675</v>
      </c>
      <c r="F158" s="8">
        <f t="shared" si="6"/>
        <v>560.25</v>
      </c>
      <c r="G158" s="8">
        <f>F158*0.2</f>
        <v>112.05000000000001</v>
      </c>
      <c r="H158" s="7">
        <f t="shared" si="7"/>
        <v>112.05000000000001</v>
      </c>
    </row>
    <row r="159" spans="1:8" ht="14.25">
      <c r="A159" s="4" t="s">
        <v>317</v>
      </c>
      <c r="B159" s="5" t="s">
        <v>318</v>
      </c>
      <c r="C159" s="4" t="s">
        <v>67</v>
      </c>
      <c r="D159" s="6">
        <v>320</v>
      </c>
      <c r="E159">
        <v>51</v>
      </c>
      <c r="F159" s="8">
        <f>E159*0.83*3</f>
        <v>126.99</v>
      </c>
      <c r="G159" s="8">
        <f>F159*0.33</f>
        <v>41.9067</v>
      </c>
      <c r="H159" s="7">
        <f t="shared" si="7"/>
        <v>13410.144</v>
      </c>
    </row>
    <row r="160" spans="1:8" ht="14.25">
      <c r="A160" s="4" t="s">
        <v>319</v>
      </c>
      <c r="B160" s="5" t="s">
        <v>320</v>
      </c>
      <c r="C160" s="4" t="s">
        <v>67</v>
      </c>
      <c r="D160" s="6">
        <v>48</v>
      </c>
      <c r="E160">
        <v>52</v>
      </c>
      <c r="F160" s="8">
        <f>E160*0.83*3</f>
        <v>129.48</v>
      </c>
      <c r="G160" s="8">
        <f>F160*0.33</f>
        <v>42.7284</v>
      </c>
      <c r="H160" s="7">
        <f t="shared" si="7"/>
        <v>2050.9632</v>
      </c>
    </row>
    <row r="161" spans="1:8" ht="14.25">
      <c r="A161" s="4" t="s">
        <v>321</v>
      </c>
      <c r="B161" s="5" t="s">
        <v>322</v>
      </c>
      <c r="C161" s="4" t="s">
        <v>8</v>
      </c>
      <c r="D161" s="6">
        <v>28</v>
      </c>
      <c r="E161">
        <v>52</v>
      </c>
      <c r="F161" s="8">
        <f t="shared" si="6"/>
        <v>43.16</v>
      </c>
      <c r="G161" s="8">
        <f>F161*0.2</f>
        <v>8.632</v>
      </c>
      <c r="H161" s="7">
        <f t="shared" si="7"/>
        <v>241.696</v>
      </c>
    </row>
    <row r="162" spans="1:8" ht="14.25">
      <c r="A162" s="4" t="s">
        <v>323</v>
      </c>
      <c r="B162" s="5" t="s">
        <v>324</v>
      </c>
      <c r="C162" s="4" t="s">
        <v>67</v>
      </c>
      <c r="D162" s="6">
        <v>1</v>
      </c>
      <c r="E162">
        <v>864</v>
      </c>
      <c r="F162" s="8">
        <f>E162*0.83*3</f>
        <v>2151.36</v>
      </c>
      <c r="G162" s="8">
        <f>F162*0.33</f>
        <v>709.9488000000001</v>
      </c>
      <c r="H162" s="7">
        <f t="shared" si="7"/>
        <v>709.9488000000001</v>
      </c>
    </row>
    <row r="163" spans="1:8" ht="14.25">
      <c r="A163" s="4" t="s">
        <v>325</v>
      </c>
      <c r="B163" s="5" t="s">
        <v>326</v>
      </c>
      <c r="C163" s="4" t="s">
        <v>67</v>
      </c>
      <c r="D163" s="6">
        <v>2</v>
      </c>
      <c r="E163">
        <v>864</v>
      </c>
      <c r="F163" s="8">
        <f>E163*0.83*3</f>
        <v>2151.36</v>
      </c>
      <c r="G163" s="8">
        <f>F163*0.33</f>
        <v>709.9488000000001</v>
      </c>
      <c r="H163" s="7">
        <f t="shared" si="7"/>
        <v>1419.8976000000002</v>
      </c>
    </row>
    <row r="164" spans="1:8" ht="14.25">
      <c r="A164" s="4" t="s">
        <v>327</v>
      </c>
      <c r="B164" s="5" t="s">
        <v>328</v>
      </c>
      <c r="C164" s="4" t="s">
        <v>67</v>
      </c>
      <c r="D164" s="6">
        <v>2</v>
      </c>
      <c r="E164">
        <v>1375</v>
      </c>
      <c r="F164" s="8">
        <f>E164*0.83*3</f>
        <v>3423.75</v>
      </c>
      <c r="G164" s="8">
        <f>F164*0.33</f>
        <v>1129.8375</v>
      </c>
      <c r="H164" s="7">
        <f t="shared" si="7"/>
        <v>2259.675</v>
      </c>
    </row>
    <row r="165" spans="1:8" ht="14.25">
      <c r="A165" s="4" t="s">
        <v>329</v>
      </c>
      <c r="B165" s="5" t="s">
        <v>330</v>
      </c>
      <c r="C165" s="4" t="s">
        <v>67</v>
      </c>
      <c r="D165" s="6">
        <v>1</v>
      </c>
      <c r="E165">
        <v>1375</v>
      </c>
      <c r="F165" s="8">
        <f>E165*0.83*3</f>
        <v>3423.75</v>
      </c>
      <c r="G165" s="8">
        <f>F165*0.33</f>
        <v>1129.8375</v>
      </c>
      <c r="H165" s="7">
        <f t="shared" si="7"/>
        <v>1129.8375</v>
      </c>
    </row>
    <row r="166" spans="1:8" ht="14.25">
      <c r="A166" s="4" t="s">
        <v>331</v>
      </c>
      <c r="B166" s="5" t="s">
        <v>332</v>
      </c>
      <c r="C166" s="4" t="s">
        <v>8</v>
      </c>
      <c r="D166" s="6">
        <v>3</v>
      </c>
      <c r="E166">
        <v>1375</v>
      </c>
      <c r="F166" s="8">
        <f t="shared" si="6"/>
        <v>1141.25</v>
      </c>
      <c r="G166" s="8">
        <f>F166*0.2</f>
        <v>228.25</v>
      </c>
      <c r="H166" s="7">
        <f t="shared" si="7"/>
        <v>684.75</v>
      </c>
    </row>
    <row r="167" spans="1:8" ht="14.25">
      <c r="A167" s="4" t="s">
        <v>333</v>
      </c>
      <c r="B167" s="5" t="s">
        <v>334</v>
      </c>
      <c r="C167" s="4" t="s">
        <v>67</v>
      </c>
      <c r="D167" s="6">
        <v>2</v>
      </c>
      <c r="E167">
        <v>1375</v>
      </c>
      <c r="F167" s="8">
        <f>E167*0.83*3</f>
        <v>3423.75</v>
      </c>
      <c r="G167" s="8">
        <f>F167*0.33</f>
        <v>1129.8375</v>
      </c>
      <c r="H167" s="7">
        <f t="shared" si="7"/>
        <v>2259.675</v>
      </c>
    </row>
    <row r="168" spans="1:8" ht="14.25">
      <c r="A168" s="4" t="s">
        <v>335</v>
      </c>
      <c r="B168" s="5" t="s">
        <v>336</v>
      </c>
      <c r="C168" s="4" t="s">
        <v>8</v>
      </c>
      <c r="D168" s="6">
        <v>1</v>
      </c>
      <c r="E168">
        <v>1567</v>
      </c>
      <c r="F168" s="8">
        <f t="shared" si="6"/>
        <v>1300.61</v>
      </c>
      <c r="G168" s="8">
        <f>F168*0.2</f>
        <v>260.122</v>
      </c>
      <c r="H168" s="7">
        <f t="shared" si="7"/>
        <v>260.122</v>
      </c>
    </row>
    <row r="169" spans="1:8" ht="14.25">
      <c r="A169" s="4" t="s">
        <v>337</v>
      </c>
      <c r="B169" s="5" t="s">
        <v>338</v>
      </c>
      <c r="C169" s="4" t="s">
        <v>67</v>
      </c>
      <c r="D169" s="6">
        <v>1</v>
      </c>
      <c r="E169">
        <v>1567</v>
      </c>
      <c r="F169" s="8">
        <f>E169*0.83*3</f>
        <v>3901.83</v>
      </c>
      <c r="G169" s="8">
        <f>F169*0.33</f>
        <v>1287.6039</v>
      </c>
      <c r="H169" s="7">
        <f t="shared" si="7"/>
        <v>1287.6039</v>
      </c>
    </row>
    <row r="170" spans="1:8" ht="14.25">
      <c r="A170" s="4" t="s">
        <v>339</v>
      </c>
      <c r="B170" s="5" t="s">
        <v>340</v>
      </c>
      <c r="C170" s="4" t="s">
        <v>8</v>
      </c>
      <c r="D170" s="6">
        <v>2</v>
      </c>
      <c r="E170">
        <v>1567</v>
      </c>
      <c r="F170" s="8">
        <f t="shared" si="6"/>
        <v>1300.61</v>
      </c>
      <c r="G170" s="8">
        <f>F170*0.2</f>
        <v>260.122</v>
      </c>
      <c r="H170" s="7">
        <f t="shared" si="7"/>
        <v>520.244</v>
      </c>
    </row>
    <row r="171" spans="1:8" ht="14.25">
      <c r="A171" s="4" t="s">
        <v>341</v>
      </c>
      <c r="B171" s="5" t="s">
        <v>342</v>
      </c>
      <c r="C171" s="4" t="s">
        <v>67</v>
      </c>
      <c r="D171" s="6">
        <v>1</v>
      </c>
      <c r="E171">
        <v>1593</v>
      </c>
      <c r="F171" s="8">
        <f>E171*0.83*3</f>
        <v>3966.5699999999997</v>
      </c>
      <c r="G171" s="8">
        <f>F171*0.33</f>
        <v>1308.9681</v>
      </c>
      <c r="H171" s="7">
        <f t="shared" si="7"/>
        <v>1308.9681</v>
      </c>
    </row>
    <row r="172" spans="1:8" ht="14.25">
      <c r="A172" s="4" t="s">
        <v>343</v>
      </c>
      <c r="B172" s="5" t="s">
        <v>344</v>
      </c>
      <c r="C172" s="4" t="s">
        <v>8</v>
      </c>
      <c r="D172" s="6">
        <v>1</v>
      </c>
      <c r="E172">
        <v>1593</v>
      </c>
      <c r="F172" s="8">
        <f t="shared" si="6"/>
        <v>1322.1899999999998</v>
      </c>
      <c r="G172" s="8">
        <f>F172*0.2</f>
        <v>264.438</v>
      </c>
      <c r="H172" s="7">
        <f t="shared" si="7"/>
        <v>264.438</v>
      </c>
    </row>
    <row r="173" spans="1:8" ht="14.25">
      <c r="A173" s="4" t="s">
        <v>345</v>
      </c>
      <c r="B173" s="5" t="s">
        <v>346</v>
      </c>
      <c r="C173" s="4" t="s">
        <v>67</v>
      </c>
      <c r="D173" s="6">
        <v>1</v>
      </c>
      <c r="E173">
        <v>1593</v>
      </c>
      <c r="F173" s="8">
        <f>E173*0.83*3</f>
        <v>3966.5699999999997</v>
      </c>
      <c r="G173" s="8">
        <f>F173*0.33</f>
        <v>1308.9681</v>
      </c>
      <c r="H173" s="7">
        <f t="shared" si="7"/>
        <v>1308.9681</v>
      </c>
    </row>
    <row r="174" spans="1:8" ht="14.25">
      <c r="A174" s="4" t="s">
        <v>347</v>
      </c>
      <c r="B174" s="5" t="s">
        <v>348</v>
      </c>
      <c r="C174" s="4" t="s">
        <v>67</v>
      </c>
      <c r="D174" s="6">
        <v>500</v>
      </c>
      <c r="E174">
        <v>51</v>
      </c>
      <c r="F174" s="8">
        <f>E174*0.83*3</f>
        <v>126.99</v>
      </c>
      <c r="G174" s="8">
        <f>F174*0.33</f>
        <v>41.9067</v>
      </c>
      <c r="H174" s="7">
        <f t="shared" si="7"/>
        <v>20953.35</v>
      </c>
    </row>
    <row r="175" spans="1:8" ht="14.25">
      <c r="A175" s="4" t="s">
        <v>349</v>
      </c>
      <c r="B175" s="5" t="s">
        <v>350</v>
      </c>
      <c r="C175" s="4" t="s">
        <v>67</v>
      </c>
      <c r="D175" s="6">
        <v>3</v>
      </c>
      <c r="E175">
        <v>5000</v>
      </c>
      <c r="F175" s="8">
        <f>E175*0.83*3</f>
        <v>12450</v>
      </c>
      <c r="G175" s="8">
        <f>F175*0.33</f>
        <v>4108.5</v>
      </c>
      <c r="H175" s="7">
        <f t="shared" si="7"/>
        <v>12325.5</v>
      </c>
    </row>
    <row r="176" spans="1:8" ht="14.25">
      <c r="A176" s="4" t="s">
        <v>351</v>
      </c>
      <c r="B176" s="5" t="s">
        <v>352</v>
      </c>
      <c r="C176" s="4" t="s">
        <v>8</v>
      </c>
      <c r="D176" s="6">
        <v>3</v>
      </c>
      <c r="E176">
        <v>5000</v>
      </c>
      <c r="F176" s="8">
        <f t="shared" si="6"/>
        <v>4150</v>
      </c>
      <c r="G176" s="8">
        <f>F176*0.2</f>
        <v>830</v>
      </c>
      <c r="H176" s="7">
        <f t="shared" si="7"/>
        <v>2490</v>
      </c>
    </row>
    <row r="177" spans="1:8" ht="14.25">
      <c r="A177" s="4" t="s">
        <v>353</v>
      </c>
      <c r="B177" s="5" t="s">
        <v>354</v>
      </c>
      <c r="C177" s="4" t="s">
        <v>8</v>
      </c>
      <c r="D177" s="6">
        <v>1</v>
      </c>
      <c r="E177">
        <v>5000</v>
      </c>
      <c r="F177" s="8">
        <f t="shared" si="6"/>
        <v>4150</v>
      </c>
      <c r="G177" s="8">
        <f>F177*0.2</f>
        <v>830</v>
      </c>
      <c r="H177" s="7">
        <f t="shared" si="7"/>
        <v>830</v>
      </c>
    </row>
    <row r="178" spans="1:8" ht="14.25">
      <c r="A178" s="4" t="s">
        <v>355</v>
      </c>
      <c r="B178" s="5" t="s">
        <v>356</v>
      </c>
      <c r="C178" s="4" t="s">
        <v>8</v>
      </c>
      <c r="D178" s="6">
        <v>1</v>
      </c>
      <c r="E178">
        <v>4390</v>
      </c>
      <c r="F178" s="8">
        <f t="shared" si="6"/>
        <v>3643.7</v>
      </c>
      <c r="G178" s="8">
        <f>F178*0.2</f>
        <v>728.74</v>
      </c>
      <c r="H178" s="7">
        <f t="shared" si="7"/>
        <v>728.74</v>
      </c>
    </row>
    <row r="179" spans="1:8" ht="14.25">
      <c r="A179" s="4" t="s">
        <v>357</v>
      </c>
      <c r="B179" s="5" t="s">
        <v>358</v>
      </c>
      <c r="C179" s="4" t="s">
        <v>67</v>
      </c>
      <c r="D179" s="6">
        <v>1</v>
      </c>
      <c r="E179">
        <v>4390</v>
      </c>
      <c r="F179" s="8">
        <f>E179*0.83*3</f>
        <v>10931.099999999999</v>
      </c>
      <c r="G179" s="8">
        <f>F179*0.33</f>
        <v>3607.2629999999995</v>
      </c>
      <c r="H179" s="7">
        <f t="shared" si="7"/>
        <v>3607.2629999999995</v>
      </c>
    </row>
    <row r="180" spans="1:8" ht="14.25">
      <c r="A180" s="4" t="s">
        <v>359</v>
      </c>
      <c r="B180" s="5" t="s">
        <v>360</v>
      </c>
      <c r="C180" s="4" t="s">
        <v>8</v>
      </c>
      <c r="D180" s="6">
        <v>1</v>
      </c>
      <c r="E180">
        <v>4390</v>
      </c>
      <c r="F180" s="8">
        <f t="shared" si="6"/>
        <v>3643.7</v>
      </c>
      <c r="G180" s="8">
        <f>F180*0.2</f>
        <v>728.74</v>
      </c>
      <c r="H180" s="7">
        <f t="shared" si="7"/>
        <v>728.74</v>
      </c>
    </row>
    <row r="181" spans="1:8" ht="14.25">
      <c r="A181" s="4" t="s">
        <v>361</v>
      </c>
      <c r="B181" s="5" t="s">
        <v>362</v>
      </c>
      <c r="C181" s="4" t="s">
        <v>67</v>
      </c>
      <c r="D181" s="6">
        <v>168</v>
      </c>
      <c r="E181">
        <v>63</v>
      </c>
      <c r="F181" s="8">
        <f>E181*0.83*3</f>
        <v>156.87</v>
      </c>
      <c r="G181" s="8">
        <f>F181*0.33</f>
        <v>51.767100000000006</v>
      </c>
      <c r="H181" s="7">
        <f t="shared" si="7"/>
        <v>8696.872800000001</v>
      </c>
    </row>
    <row r="182" spans="1:8" ht="14.25">
      <c r="A182" s="4" t="s">
        <v>363</v>
      </c>
      <c r="B182" s="5" t="s">
        <v>364</v>
      </c>
      <c r="C182" s="4" t="s">
        <v>8</v>
      </c>
      <c r="D182" s="6">
        <v>55</v>
      </c>
      <c r="E182">
        <v>63</v>
      </c>
      <c r="F182" s="8">
        <f t="shared" si="6"/>
        <v>52.29</v>
      </c>
      <c r="G182" s="8">
        <f>F182*0.2</f>
        <v>10.458</v>
      </c>
      <c r="H182" s="7">
        <f t="shared" si="7"/>
        <v>575.19</v>
      </c>
    </row>
    <row r="183" spans="1:8" ht="14.25">
      <c r="A183" s="4" t="s">
        <v>365</v>
      </c>
      <c r="B183" s="5" t="s">
        <v>366</v>
      </c>
      <c r="C183" s="4" t="s">
        <v>8</v>
      </c>
      <c r="D183" s="6">
        <v>1</v>
      </c>
      <c r="E183">
        <v>3127</v>
      </c>
      <c r="F183" s="8">
        <f t="shared" si="6"/>
        <v>2595.41</v>
      </c>
      <c r="G183" s="8">
        <f>F183*0.2</f>
        <v>519.082</v>
      </c>
      <c r="H183" s="7">
        <f t="shared" si="7"/>
        <v>519.082</v>
      </c>
    </row>
    <row r="184" spans="1:8" ht="14.25">
      <c r="A184" s="4" t="s">
        <v>367</v>
      </c>
      <c r="B184" s="5" t="s">
        <v>368</v>
      </c>
      <c r="C184" s="4" t="s">
        <v>8</v>
      </c>
      <c r="D184" s="6">
        <v>1</v>
      </c>
      <c r="E184">
        <v>3127</v>
      </c>
      <c r="F184" s="8">
        <f t="shared" si="6"/>
        <v>2595.41</v>
      </c>
      <c r="G184" s="8">
        <f>F184*0.2</f>
        <v>519.082</v>
      </c>
      <c r="H184" s="7">
        <f t="shared" si="7"/>
        <v>519.082</v>
      </c>
    </row>
    <row r="185" spans="1:8" ht="14.25">
      <c r="A185" s="4" t="s">
        <v>369</v>
      </c>
      <c r="B185" s="5" t="s">
        <v>370</v>
      </c>
      <c r="C185" s="4" t="s">
        <v>67</v>
      </c>
      <c r="D185" s="6">
        <v>1</v>
      </c>
      <c r="E185">
        <v>3127</v>
      </c>
      <c r="F185" s="8">
        <f>E185*0.83*3</f>
        <v>7786.23</v>
      </c>
      <c r="G185" s="8">
        <f>F185*0.33</f>
        <v>2569.4559</v>
      </c>
      <c r="H185" s="7">
        <f t="shared" si="7"/>
        <v>2569.4559</v>
      </c>
    </row>
    <row r="186" spans="1:8" ht="14.25">
      <c r="A186" s="4" t="s">
        <v>371</v>
      </c>
      <c r="B186" s="5" t="s">
        <v>372</v>
      </c>
      <c r="C186" s="4" t="s">
        <v>8</v>
      </c>
      <c r="D186" s="6">
        <v>1</v>
      </c>
      <c r="E186">
        <v>3127</v>
      </c>
      <c r="F186" s="8">
        <f t="shared" si="6"/>
        <v>2595.41</v>
      </c>
      <c r="G186" s="8">
        <f>F186*0.2</f>
        <v>519.082</v>
      </c>
      <c r="H186" s="7">
        <f t="shared" si="7"/>
        <v>519.082</v>
      </c>
    </row>
    <row r="187" spans="1:8" ht="14.25">
      <c r="A187" s="4" t="s">
        <v>373</v>
      </c>
      <c r="B187" s="5" t="s">
        <v>374</v>
      </c>
      <c r="C187" s="4" t="s">
        <v>67</v>
      </c>
      <c r="D187" s="6">
        <v>55</v>
      </c>
      <c r="E187">
        <v>63</v>
      </c>
      <c r="F187" s="8">
        <f>E187*0.83*3</f>
        <v>156.87</v>
      </c>
      <c r="G187" s="8">
        <f>F187*0.33</f>
        <v>51.767100000000006</v>
      </c>
      <c r="H187" s="7">
        <f t="shared" si="7"/>
        <v>2847.1905</v>
      </c>
    </row>
    <row r="188" spans="1:8" ht="14.25">
      <c r="A188" s="4" t="s">
        <v>375</v>
      </c>
      <c r="B188" s="5" t="s">
        <v>376</v>
      </c>
      <c r="C188" s="4" t="s">
        <v>8</v>
      </c>
      <c r="D188" s="6">
        <v>20</v>
      </c>
      <c r="E188">
        <v>63</v>
      </c>
      <c r="F188" s="8">
        <f t="shared" si="6"/>
        <v>52.29</v>
      </c>
      <c r="G188" s="8">
        <f>F188*0.2</f>
        <v>10.458</v>
      </c>
      <c r="H188" s="7">
        <f t="shared" si="7"/>
        <v>209.16</v>
      </c>
    </row>
    <row r="189" spans="1:8" ht="14.25">
      <c r="A189" s="4" t="s">
        <v>377</v>
      </c>
      <c r="B189" s="5" t="s">
        <v>378</v>
      </c>
      <c r="C189" s="4" t="s">
        <v>67</v>
      </c>
      <c r="D189" s="6">
        <v>7</v>
      </c>
      <c r="E189">
        <v>67</v>
      </c>
      <c r="F189" s="8">
        <f>E189*0.83*3</f>
        <v>166.82999999999998</v>
      </c>
      <c r="G189" s="8">
        <f>F189*0.33</f>
        <v>55.0539</v>
      </c>
      <c r="H189" s="7">
        <f t="shared" si="7"/>
        <v>385.3773</v>
      </c>
    </row>
    <row r="190" spans="1:8" ht="14.25">
      <c r="A190" s="4" t="s">
        <v>379</v>
      </c>
      <c r="B190" s="5" t="s">
        <v>380</v>
      </c>
      <c r="C190" s="4" t="s">
        <v>8</v>
      </c>
      <c r="D190" s="6">
        <v>16</v>
      </c>
      <c r="E190">
        <v>67</v>
      </c>
      <c r="F190" s="8">
        <f t="shared" si="6"/>
        <v>55.61</v>
      </c>
      <c r="G190" s="8">
        <f>F190*0.2</f>
        <v>11.122</v>
      </c>
      <c r="H190" s="7">
        <f t="shared" si="7"/>
        <v>177.952</v>
      </c>
    </row>
    <row r="191" spans="1:8" ht="14.25">
      <c r="A191" s="4" t="s">
        <v>381</v>
      </c>
      <c r="B191" s="5" t="s">
        <v>382</v>
      </c>
      <c r="C191" s="4" t="s">
        <v>67</v>
      </c>
      <c r="D191" s="6">
        <v>19</v>
      </c>
      <c r="E191">
        <v>67</v>
      </c>
      <c r="F191" s="8">
        <f>E191*0.83*3</f>
        <v>166.82999999999998</v>
      </c>
      <c r="G191" s="8">
        <f>F191*0.33</f>
        <v>55.0539</v>
      </c>
      <c r="H191" s="7">
        <f t="shared" si="7"/>
        <v>1046.0241</v>
      </c>
    </row>
    <row r="192" spans="1:8" ht="14.25">
      <c r="A192" s="4" t="s">
        <v>383</v>
      </c>
      <c r="B192" s="5" t="s">
        <v>384</v>
      </c>
      <c r="C192" s="4" t="s">
        <v>8</v>
      </c>
      <c r="D192" s="6">
        <v>15</v>
      </c>
      <c r="E192">
        <v>67</v>
      </c>
      <c r="F192" s="8">
        <f t="shared" si="6"/>
        <v>55.61</v>
      </c>
      <c r="G192" s="8">
        <f>F192*0.2</f>
        <v>11.122</v>
      </c>
      <c r="H192" s="7">
        <f t="shared" si="7"/>
        <v>166.82999999999998</v>
      </c>
    </row>
    <row r="193" spans="1:8" ht="14.25">
      <c r="A193" s="4" t="s">
        <v>385</v>
      </c>
      <c r="B193" s="5" t="s">
        <v>386</v>
      </c>
      <c r="C193" s="4" t="s">
        <v>67</v>
      </c>
      <c r="D193" s="6">
        <v>19</v>
      </c>
      <c r="E193">
        <v>67</v>
      </c>
      <c r="F193" s="8">
        <f>E193*0.83*3</f>
        <v>166.82999999999998</v>
      </c>
      <c r="G193" s="8">
        <f>F193*0.33</f>
        <v>55.0539</v>
      </c>
      <c r="H193" s="7">
        <f t="shared" si="7"/>
        <v>1046.0241</v>
      </c>
    </row>
    <row r="194" spans="1:8" ht="14.25">
      <c r="A194" s="4" t="s">
        <v>387</v>
      </c>
      <c r="B194" s="5" t="s">
        <v>388</v>
      </c>
      <c r="C194" s="4" t="s">
        <v>8</v>
      </c>
      <c r="D194" s="6">
        <v>6</v>
      </c>
      <c r="E194">
        <v>67</v>
      </c>
      <c r="F194" s="8">
        <f t="shared" si="6"/>
        <v>55.61</v>
      </c>
      <c r="G194" s="8">
        <f>F194*0.2</f>
        <v>11.122</v>
      </c>
      <c r="H194" s="7">
        <f t="shared" si="7"/>
        <v>66.732</v>
      </c>
    </row>
    <row r="195" spans="1:8" ht="14.25">
      <c r="A195" s="4" t="s">
        <v>389</v>
      </c>
      <c r="B195" s="5" t="s">
        <v>390</v>
      </c>
      <c r="C195" s="4" t="s">
        <v>67</v>
      </c>
      <c r="D195" s="6">
        <v>9</v>
      </c>
      <c r="E195">
        <v>104</v>
      </c>
      <c r="F195" s="8">
        <f>E195*0.83*3</f>
        <v>258.96</v>
      </c>
      <c r="G195" s="8">
        <f>F195*0.33</f>
        <v>85.4568</v>
      </c>
      <c r="H195" s="7">
        <f t="shared" si="7"/>
        <v>769.1112</v>
      </c>
    </row>
    <row r="196" spans="1:8" ht="14.25">
      <c r="A196" s="4" t="s">
        <v>391</v>
      </c>
      <c r="B196" s="5" t="s">
        <v>392</v>
      </c>
      <c r="C196" s="4" t="s">
        <v>8</v>
      </c>
      <c r="D196" s="6">
        <v>3</v>
      </c>
      <c r="E196">
        <v>104</v>
      </c>
      <c r="F196" s="8">
        <f t="shared" si="6"/>
        <v>86.32</v>
      </c>
      <c r="G196" s="8">
        <f>F196*0.2</f>
        <v>17.264</v>
      </c>
      <c r="H196" s="7">
        <f t="shared" si="7"/>
        <v>51.792</v>
      </c>
    </row>
    <row r="197" spans="1:8" ht="14.25">
      <c r="A197" s="4" t="s">
        <v>393</v>
      </c>
      <c r="B197" s="5" t="s">
        <v>394</v>
      </c>
      <c r="C197" s="4" t="s">
        <v>8</v>
      </c>
      <c r="D197" s="6">
        <v>8</v>
      </c>
      <c r="E197">
        <v>104</v>
      </c>
      <c r="F197" s="8">
        <f>E197*0.83</f>
        <v>86.32</v>
      </c>
      <c r="G197" s="8">
        <f>F197*0.2</f>
        <v>17.264</v>
      </c>
      <c r="H197" s="7">
        <f t="shared" si="7"/>
        <v>138.112</v>
      </c>
    </row>
    <row r="198" spans="1:8" ht="14.25">
      <c r="A198" s="4" t="s">
        <v>395</v>
      </c>
      <c r="B198" s="5" t="s">
        <v>396</v>
      </c>
      <c r="C198" s="4" t="s">
        <v>67</v>
      </c>
      <c r="D198" s="6">
        <v>31</v>
      </c>
      <c r="E198">
        <v>418</v>
      </c>
      <c r="F198" s="8">
        <f>E198*0.83*3</f>
        <v>1040.82</v>
      </c>
      <c r="G198" s="8">
        <f>F198*0.33</f>
        <v>343.4706</v>
      </c>
      <c r="H198" s="7">
        <f aca="true" t="shared" si="8" ref="H198:H242">G198*D198</f>
        <v>10647.5886</v>
      </c>
    </row>
    <row r="199" spans="1:8" ht="14.25">
      <c r="A199" s="4" t="s">
        <v>397</v>
      </c>
      <c r="B199" s="5" t="s">
        <v>398</v>
      </c>
      <c r="C199" s="4" t="s">
        <v>8</v>
      </c>
      <c r="D199" s="6">
        <v>27</v>
      </c>
      <c r="E199">
        <v>418</v>
      </c>
      <c r="F199" s="8">
        <f>E199*0.83</f>
        <v>346.94</v>
      </c>
      <c r="G199" s="8">
        <f>F199*0.2</f>
        <v>69.388</v>
      </c>
      <c r="H199" s="7">
        <f t="shared" si="8"/>
        <v>1873.476</v>
      </c>
    </row>
    <row r="200" spans="1:8" ht="14.25">
      <c r="A200" s="4" t="s">
        <v>399</v>
      </c>
      <c r="B200" s="5" t="s">
        <v>400</v>
      </c>
      <c r="C200" s="4" t="s">
        <v>8</v>
      </c>
      <c r="D200" s="6">
        <v>4</v>
      </c>
      <c r="E200">
        <v>628</v>
      </c>
      <c r="F200" s="8">
        <f>E200*0.83</f>
        <v>521.24</v>
      </c>
      <c r="G200" s="8">
        <f>F200*0.2</f>
        <v>104.248</v>
      </c>
      <c r="H200" s="7">
        <f t="shared" si="8"/>
        <v>416.992</v>
      </c>
    </row>
    <row r="201" spans="1:8" ht="14.25">
      <c r="A201" s="4" t="s">
        <v>401</v>
      </c>
      <c r="B201" s="5" t="s">
        <v>402</v>
      </c>
      <c r="C201" s="4" t="s">
        <v>67</v>
      </c>
      <c r="D201" s="6">
        <v>60</v>
      </c>
      <c r="E201">
        <v>628</v>
      </c>
      <c r="F201" s="8">
        <f>E201*0.83*3</f>
        <v>1563.72</v>
      </c>
      <c r="G201" s="8">
        <f>F201*0.33</f>
        <v>516.0276</v>
      </c>
      <c r="H201" s="7">
        <f t="shared" si="8"/>
        <v>30961.656</v>
      </c>
    </row>
    <row r="202" spans="1:8" ht="14.25">
      <c r="A202" s="4" t="s">
        <v>403</v>
      </c>
      <c r="B202" s="5" t="s">
        <v>404</v>
      </c>
      <c r="C202" s="4" t="s">
        <v>8</v>
      </c>
      <c r="D202" s="6">
        <v>19</v>
      </c>
      <c r="E202">
        <v>628</v>
      </c>
      <c r="F202" s="8">
        <f>E202*0.83</f>
        <v>521.24</v>
      </c>
      <c r="G202" s="8">
        <f>F202*0.2</f>
        <v>104.248</v>
      </c>
      <c r="H202" s="7">
        <f t="shared" si="8"/>
        <v>1980.712</v>
      </c>
    </row>
    <row r="203" spans="1:8" ht="14.25">
      <c r="A203" s="4" t="s">
        <v>405</v>
      </c>
      <c r="B203" s="5" t="s">
        <v>406</v>
      </c>
      <c r="C203" s="4" t="s">
        <v>67</v>
      </c>
      <c r="D203" s="6">
        <v>43</v>
      </c>
      <c r="E203">
        <v>628</v>
      </c>
      <c r="F203" s="8">
        <f>E203*0.83*3</f>
        <v>1563.72</v>
      </c>
      <c r="G203" s="8">
        <f>F203*0.33</f>
        <v>516.0276</v>
      </c>
      <c r="H203" s="7">
        <f t="shared" si="8"/>
        <v>22189.1868</v>
      </c>
    </row>
    <row r="204" spans="1:8" ht="14.25">
      <c r="A204" s="4" t="s">
        <v>407</v>
      </c>
      <c r="B204" s="5" t="s">
        <v>408</v>
      </c>
      <c r="C204" s="4" t="s">
        <v>8</v>
      </c>
      <c r="D204" s="6">
        <v>4</v>
      </c>
      <c r="E204">
        <v>628</v>
      </c>
      <c r="F204" s="8">
        <f>E204*0.83</f>
        <v>521.24</v>
      </c>
      <c r="G204" s="8">
        <f>F204*0.2</f>
        <v>104.248</v>
      </c>
      <c r="H204" s="7">
        <f t="shared" si="8"/>
        <v>416.992</v>
      </c>
    </row>
    <row r="205" spans="1:8" ht="14.25">
      <c r="A205" s="4" t="s">
        <v>409</v>
      </c>
      <c r="B205" s="5" t="s">
        <v>410</v>
      </c>
      <c r="C205" s="4" t="s">
        <v>67</v>
      </c>
      <c r="D205" s="6">
        <v>26</v>
      </c>
      <c r="E205">
        <v>628</v>
      </c>
      <c r="F205" s="8">
        <f>E205*0.83*3</f>
        <v>1563.72</v>
      </c>
      <c r="G205" s="8">
        <f aca="true" t="shared" si="9" ref="G205:G210">F205*0.33</f>
        <v>516.0276</v>
      </c>
      <c r="H205" s="7">
        <f t="shared" si="8"/>
        <v>13416.7176</v>
      </c>
    </row>
    <row r="206" spans="1:8" ht="14.25">
      <c r="A206" s="4" t="s">
        <v>411</v>
      </c>
      <c r="B206" s="5" t="s">
        <v>412</v>
      </c>
      <c r="C206" s="4" t="s">
        <v>67</v>
      </c>
      <c r="D206" s="6">
        <v>3</v>
      </c>
      <c r="E206">
        <v>756</v>
      </c>
      <c r="F206" s="8">
        <f>E206*0.83*2</f>
        <v>1254.96</v>
      </c>
      <c r="G206" s="8">
        <f t="shared" si="9"/>
        <v>414.13680000000005</v>
      </c>
      <c r="H206" s="7">
        <f t="shared" si="8"/>
        <v>1242.4104000000002</v>
      </c>
    </row>
    <row r="207" spans="1:8" ht="14.25">
      <c r="A207" s="4" t="s">
        <v>413</v>
      </c>
      <c r="B207" s="5" t="s">
        <v>414</v>
      </c>
      <c r="C207" s="4" t="s">
        <v>67</v>
      </c>
      <c r="D207" s="6">
        <v>23</v>
      </c>
      <c r="E207">
        <v>1150</v>
      </c>
      <c r="F207" s="8">
        <f>E207*0.83*3</f>
        <v>2863.5</v>
      </c>
      <c r="G207" s="8">
        <f t="shared" si="9"/>
        <v>944.955</v>
      </c>
      <c r="H207" s="7">
        <f t="shared" si="8"/>
        <v>21733.965</v>
      </c>
    </row>
    <row r="208" spans="1:8" ht="14.25">
      <c r="A208" s="4" t="s">
        <v>415</v>
      </c>
      <c r="B208" s="5" t="s">
        <v>416</v>
      </c>
      <c r="C208" s="4" t="s">
        <v>67</v>
      </c>
      <c r="D208" s="6">
        <v>5</v>
      </c>
      <c r="E208">
        <v>1672</v>
      </c>
      <c r="F208" s="8">
        <f>E208*0.83*3</f>
        <v>4163.28</v>
      </c>
      <c r="G208" s="8">
        <f t="shared" si="9"/>
        <v>1373.8824</v>
      </c>
      <c r="H208" s="7">
        <f t="shared" si="8"/>
        <v>6869.412</v>
      </c>
    </row>
    <row r="209" spans="1:8" ht="14.25">
      <c r="A209" s="4" t="s">
        <v>417</v>
      </c>
      <c r="B209" s="5" t="s">
        <v>418</v>
      </c>
      <c r="C209" s="4" t="s">
        <v>67</v>
      </c>
      <c r="D209" s="6">
        <v>15</v>
      </c>
      <c r="E209">
        <v>1672</v>
      </c>
      <c r="F209" s="8">
        <f>E209*0.83*4</f>
        <v>5551.04</v>
      </c>
      <c r="G209" s="8">
        <f t="shared" si="9"/>
        <v>1831.8432</v>
      </c>
      <c r="H209" s="7">
        <f t="shared" si="8"/>
        <v>27477.648</v>
      </c>
    </row>
    <row r="210" spans="1:8" ht="14.25">
      <c r="A210" s="4" t="s">
        <v>419</v>
      </c>
      <c r="B210" s="5" t="s">
        <v>420</v>
      </c>
      <c r="C210" s="4" t="s">
        <v>67</v>
      </c>
      <c r="D210" s="6">
        <v>4</v>
      </c>
      <c r="E210">
        <v>1672</v>
      </c>
      <c r="F210" s="8">
        <f>E210*0.83*2</f>
        <v>2775.52</v>
      </c>
      <c r="G210" s="8">
        <f t="shared" si="9"/>
        <v>915.9216</v>
      </c>
      <c r="H210" s="7">
        <f t="shared" si="8"/>
        <v>3663.6864</v>
      </c>
    </row>
    <row r="211" spans="1:8" ht="14.25">
      <c r="A211" s="4" t="s">
        <v>421</v>
      </c>
      <c r="B211" s="5" t="s">
        <v>422</v>
      </c>
      <c r="C211" s="4" t="s">
        <v>8</v>
      </c>
      <c r="D211" s="6">
        <v>3</v>
      </c>
      <c r="E211">
        <v>1672</v>
      </c>
      <c r="F211" s="8">
        <f>E211*0.83</f>
        <v>1387.76</v>
      </c>
      <c r="G211" s="8">
        <f>F211*0.2</f>
        <v>277.552</v>
      </c>
      <c r="H211" s="7">
        <f t="shared" si="8"/>
        <v>832.6560000000001</v>
      </c>
    </row>
    <row r="212" spans="1:8" ht="14.25">
      <c r="A212" s="4" t="s">
        <v>423</v>
      </c>
      <c r="B212" s="5" t="s">
        <v>424</v>
      </c>
      <c r="C212" s="4" t="s">
        <v>67</v>
      </c>
      <c r="D212" s="6">
        <v>1</v>
      </c>
      <c r="E212">
        <v>7356</v>
      </c>
      <c r="F212" s="8">
        <f>E212*0.83*4</f>
        <v>24421.92</v>
      </c>
      <c r="G212" s="8">
        <f aca="true" t="shared" si="10" ref="G212:G217">F212*0.33</f>
        <v>8059.2336</v>
      </c>
      <c r="H212" s="7">
        <f t="shared" si="8"/>
        <v>8059.2336</v>
      </c>
    </row>
    <row r="213" spans="1:8" ht="14.25">
      <c r="A213" s="4" t="s">
        <v>425</v>
      </c>
      <c r="B213" s="5" t="s">
        <v>426</v>
      </c>
      <c r="C213" s="4" t="s">
        <v>67</v>
      </c>
      <c r="D213" s="6">
        <v>12</v>
      </c>
      <c r="E213">
        <v>382</v>
      </c>
      <c r="F213" s="8">
        <f>E213*0.83*2</f>
        <v>634.12</v>
      </c>
      <c r="G213" s="8">
        <f t="shared" si="10"/>
        <v>209.2596</v>
      </c>
      <c r="H213" s="7">
        <f t="shared" si="8"/>
        <v>2511.1152</v>
      </c>
    </row>
    <row r="214" spans="1:8" ht="14.25">
      <c r="A214" s="4" t="s">
        <v>427</v>
      </c>
      <c r="B214" s="5" t="s">
        <v>428</v>
      </c>
      <c r="C214" s="4" t="s">
        <v>67</v>
      </c>
      <c r="D214" s="6">
        <v>41</v>
      </c>
      <c r="E214">
        <v>418</v>
      </c>
      <c r="F214" s="8">
        <f>E214*0.83*2</f>
        <v>693.88</v>
      </c>
      <c r="G214" s="8">
        <f t="shared" si="10"/>
        <v>228.9804</v>
      </c>
      <c r="H214" s="7">
        <f t="shared" si="8"/>
        <v>9388.1964</v>
      </c>
    </row>
    <row r="215" spans="1:8" ht="14.25">
      <c r="A215" s="4" t="s">
        <v>429</v>
      </c>
      <c r="B215" s="5" t="s">
        <v>430</v>
      </c>
      <c r="C215" s="4" t="s">
        <v>67</v>
      </c>
      <c r="D215" s="6">
        <v>58</v>
      </c>
      <c r="E215">
        <v>418</v>
      </c>
      <c r="F215" s="8">
        <f>E215*0.83*2</f>
        <v>693.88</v>
      </c>
      <c r="G215" s="8">
        <f t="shared" si="10"/>
        <v>228.9804</v>
      </c>
      <c r="H215" s="7">
        <f t="shared" si="8"/>
        <v>13280.8632</v>
      </c>
    </row>
    <row r="216" spans="1:8" ht="14.25">
      <c r="A216" s="4" t="s">
        <v>431</v>
      </c>
      <c r="B216" s="5" t="s">
        <v>432</v>
      </c>
      <c r="C216" s="4" t="s">
        <v>67</v>
      </c>
      <c r="D216" s="6">
        <v>17</v>
      </c>
      <c r="E216">
        <v>628</v>
      </c>
      <c r="F216" s="8">
        <f>E216*0.83*2</f>
        <v>1042.48</v>
      </c>
      <c r="G216" s="8">
        <f t="shared" si="10"/>
        <v>344.01840000000004</v>
      </c>
      <c r="H216" s="7">
        <f t="shared" si="8"/>
        <v>5848.312800000001</v>
      </c>
    </row>
    <row r="217" spans="1:8" ht="14.25">
      <c r="A217" s="4" t="s">
        <v>433</v>
      </c>
      <c r="B217" s="5" t="s">
        <v>434</v>
      </c>
      <c r="C217" s="4" t="s">
        <v>67</v>
      </c>
      <c r="D217" s="6">
        <v>27</v>
      </c>
      <c r="E217">
        <v>628</v>
      </c>
      <c r="F217" s="8">
        <f>E217*0.83*2</f>
        <v>1042.48</v>
      </c>
      <c r="G217" s="8">
        <f t="shared" si="10"/>
        <v>344.01840000000004</v>
      </c>
      <c r="H217" s="7">
        <f t="shared" si="8"/>
        <v>9288.4968</v>
      </c>
    </row>
    <row r="218" spans="1:8" ht="14.25">
      <c r="A218" s="4" t="s">
        <v>435</v>
      </c>
      <c r="B218" s="5" t="s">
        <v>436</v>
      </c>
      <c r="C218" s="4" t="s">
        <v>8</v>
      </c>
      <c r="D218" s="6">
        <v>13</v>
      </c>
      <c r="E218">
        <v>628</v>
      </c>
      <c r="F218" s="8">
        <f>E218*0.83</f>
        <v>521.24</v>
      </c>
      <c r="G218" s="8">
        <f>F218*0.2</f>
        <v>104.248</v>
      </c>
      <c r="H218" s="7">
        <f t="shared" si="8"/>
        <v>1355.2240000000002</v>
      </c>
    </row>
    <row r="219" spans="1:8" ht="14.25">
      <c r="A219" s="4" t="s">
        <v>437</v>
      </c>
      <c r="B219" s="5" t="s">
        <v>438</v>
      </c>
      <c r="C219" s="4" t="s">
        <v>67</v>
      </c>
      <c r="D219" s="6">
        <v>53</v>
      </c>
      <c r="E219">
        <v>756</v>
      </c>
      <c r="F219" s="8">
        <f>E219*0.83*2</f>
        <v>1254.96</v>
      </c>
      <c r="G219" s="8">
        <f>F219*0.33</f>
        <v>414.13680000000005</v>
      </c>
      <c r="H219" s="7">
        <f t="shared" si="8"/>
        <v>21949.250400000004</v>
      </c>
    </row>
    <row r="220" spans="1:8" ht="14.25">
      <c r="A220" s="4" t="s">
        <v>439</v>
      </c>
      <c r="B220" s="5" t="s">
        <v>440</v>
      </c>
      <c r="C220" s="4" t="s">
        <v>67</v>
      </c>
      <c r="D220" s="6">
        <v>10</v>
      </c>
      <c r="E220">
        <v>1150</v>
      </c>
      <c r="F220" s="8">
        <f>E220*0.83*3</f>
        <v>2863.5</v>
      </c>
      <c r="G220" s="8">
        <f>F220*0.33</f>
        <v>944.955</v>
      </c>
      <c r="H220" s="7">
        <f t="shared" si="8"/>
        <v>9449.550000000001</v>
      </c>
    </row>
    <row r="221" spans="1:8" ht="14.25">
      <c r="A221" s="4" t="s">
        <v>441</v>
      </c>
      <c r="B221" s="5" t="s">
        <v>442</v>
      </c>
      <c r="C221" s="4" t="s">
        <v>67</v>
      </c>
      <c r="D221" s="6">
        <v>25</v>
      </c>
      <c r="E221">
        <v>1672</v>
      </c>
      <c r="F221" s="8">
        <f>E221*0.83*2</f>
        <v>2775.52</v>
      </c>
      <c r="G221" s="8">
        <f>F221*0.33</f>
        <v>915.9216</v>
      </c>
      <c r="H221" s="7">
        <f t="shared" si="8"/>
        <v>22898.04</v>
      </c>
    </row>
    <row r="222" spans="1:8" ht="14.25">
      <c r="A222" s="4" t="s">
        <v>443</v>
      </c>
      <c r="B222" s="5" t="s">
        <v>444</v>
      </c>
      <c r="C222" s="4" t="s">
        <v>8</v>
      </c>
      <c r="D222" s="6">
        <v>18</v>
      </c>
      <c r="E222">
        <v>1672</v>
      </c>
      <c r="F222" s="8">
        <f>E222*0.83</f>
        <v>1387.76</v>
      </c>
      <c r="G222" s="8">
        <f>F222*0.2</f>
        <v>277.552</v>
      </c>
      <c r="H222" s="7">
        <f t="shared" si="8"/>
        <v>4995.936000000001</v>
      </c>
    </row>
    <row r="223" spans="1:8" ht="14.25">
      <c r="A223" s="4" t="s">
        <v>445</v>
      </c>
      <c r="B223" s="5" t="s">
        <v>446</v>
      </c>
      <c r="C223" s="4" t="s">
        <v>8</v>
      </c>
      <c r="D223" s="6">
        <v>4</v>
      </c>
      <c r="E223">
        <v>1672</v>
      </c>
      <c r="F223" s="8">
        <f>E223*0.83</f>
        <v>1387.76</v>
      </c>
      <c r="G223" s="8">
        <f>F223*0.2</f>
        <v>277.552</v>
      </c>
      <c r="H223" s="7">
        <f t="shared" si="8"/>
        <v>1110.208</v>
      </c>
    </row>
    <row r="224" spans="1:8" ht="14.25">
      <c r="A224" s="4" t="s">
        <v>447</v>
      </c>
      <c r="B224" s="5" t="s">
        <v>448</v>
      </c>
      <c r="C224" s="4" t="s">
        <v>67</v>
      </c>
      <c r="D224" s="6">
        <v>34</v>
      </c>
      <c r="E224">
        <v>3133</v>
      </c>
      <c r="F224" s="8">
        <f>E224*0.83*2</f>
        <v>5200.78</v>
      </c>
      <c r="G224" s="8">
        <f>F224*0.33</f>
        <v>1716.2574</v>
      </c>
      <c r="H224" s="7">
        <f t="shared" si="8"/>
        <v>58352.751599999996</v>
      </c>
    </row>
    <row r="225" spans="1:8" ht="14.25">
      <c r="A225" s="4" t="s">
        <v>449</v>
      </c>
      <c r="B225" s="5" t="s">
        <v>450</v>
      </c>
      <c r="C225" s="4" t="s">
        <v>8</v>
      </c>
      <c r="D225" s="6">
        <v>12</v>
      </c>
      <c r="E225">
        <v>3133</v>
      </c>
      <c r="F225" s="8">
        <f>E225*0.83</f>
        <v>2600.39</v>
      </c>
      <c r="G225" s="8">
        <f>F225*0.2</f>
        <v>520.078</v>
      </c>
      <c r="H225" s="7">
        <f t="shared" si="8"/>
        <v>6240.936</v>
      </c>
    </row>
    <row r="226" spans="1:8" ht="14.25">
      <c r="A226" s="4" t="s">
        <v>451</v>
      </c>
      <c r="B226" s="5" t="s">
        <v>452</v>
      </c>
      <c r="C226" s="4" t="s">
        <v>8</v>
      </c>
      <c r="D226" s="6">
        <v>5</v>
      </c>
      <c r="E226">
        <v>4845</v>
      </c>
      <c r="F226" s="8">
        <f>E226*0.83</f>
        <v>4021.35</v>
      </c>
      <c r="G226" s="8">
        <f>F226*0.2</f>
        <v>804.27</v>
      </c>
      <c r="H226" s="7">
        <f t="shared" si="8"/>
        <v>4021.35</v>
      </c>
    </row>
    <row r="227" spans="1:8" ht="14.25">
      <c r="A227" s="4" t="s">
        <v>453</v>
      </c>
      <c r="B227" s="5" t="s">
        <v>454</v>
      </c>
      <c r="C227" s="4" t="s">
        <v>67</v>
      </c>
      <c r="D227" s="6">
        <v>30</v>
      </c>
      <c r="E227">
        <v>5972</v>
      </c>
      <c r="F227" s="8">
        <f>E227*0.83*3</f>
        <v>14870.279999999999</v>
      </c>
      <c r="G227" s="8">
        <f>F227*0.33</f>
        <v>4907.1924</v>
      </c>
      <c r="H227" s="7">
        <f t="shared" si="8"/>
        <v>147215.772</v>
      </c>
    </row>
    <row r="228" spans="1:8" ht="14.25">
      <c r="A228" s="4" t="s">
        <v>455</v>
      </c>
      <c r="B228" s="5" t="s">
        <v>456</v>
      </c>
      <c r="C228" s="4" t="s">
        <v>67</v>
      </c>
      <c r="D228" s="6">
        <v>18</v>
      </c>
      <c r="E228">
        <v>991</v>
      </c>
      <c r="F228" s="8">
        <f>E228*0.83*3</f>
        <v>2467.59</v>
      </c>
      <c r="G228" s="8">
        <f>F228*0.33</f>
        <v>814.3047000000001</v>
      </c>
      <c r="H228" s="7">
        <f t="shared" si="8"/>
        <v>14657.484600000003</v>
      </c>
    </row>
    <row r="229" spans="1:8" ht="14.25">
      <c r="A229" s="4" t="s">
        <v>457</v>
      </c>
      <c r="B229" s="5" t="s">
        <v>458</v>
      </c>
      <c r="C229" s="4" t="s">
        <v>8</v>
      </c>
      <c r="D229" s="6">
        <v>3</v>
      </c>
      <c r="E229">
        <v>991</v>
      </c>
      <c r="F229" s="8">
        <f>E229*0.83</f>
        <v>822.53</v>
      </c>
      <c r="G229" s="8">
        <f>F229*0.2</f>
        <v>164.506</v>
      </c>
      <c r="H229" s="7">
        <f t="shared" si="8"/>
        <v>493.51800000000003</v>
      </c>
    </row>
    <row r="230" spans="1:8" ht="14.25">
      <c r="A230" s="4" t="s">
        <v>459</v>
      </c>
      <c r="B230" s="5" t="s">
        <v>460</v>
      </c>
      <c r="C230" s="4" t="s">
        <v>67</v>
      </c>
      <c r="D230" s="6">
        <v>10</v>
      </c>
      <c r="E230">
        <v>991</v>
      </c>
      <c r="F230" s="8">
        <f>E230*0.83*3</f>
        <v>2467.59</v>
      </c>
      <c r="G230" s="8">
        <f>F230*0.33</f>
        <v>814.3047000000001</v>
      </c>
      <c r="H230" s="7">
        <f t="shared" si="8"/>
        <v>8143.047000000001</v>
      </c>
    </row>
    <row r="231" spans="1:8" ht="14.25">
      <c r="A231" s="4" t="s">
        <v>461</v>
      </c>
      <c r="B231" s="5" t="s">
        <v>462</v>
      </c>
      <c r="C231" s="4" t="s">
        <v>67</v>
      </c>
      <c r="D231" s="6">
        <v>24</v>
      </c>
      <c r="E231">
        <v>339</v>
      </c>
      <c r="F231" s="8">
        <f>E231*0.83*3</f>
        <v>844.11</v>
      </c>
      <c r="G231" s="8">
        <f>F231*0.33</f>
        <v>278.5563</v>
      </c>
      <c r="H231" s="7">
        <f t="shared" si="8"/>
        <v>6685.351200000001</v>
      </c>
    </row>
    <row r="232" spans="1:8" ht="14.25">
      <c r="A232" s="4" t="s">
        <v>463</v>
      </c>
      <c r="B232" s="5" t="s">
        <v>464</v>
      </c>
      <c r="C232" s="4" t="s">
        <v>8</v>
      </c>
      <c r="D232" s="6">
        <v>47</v>
      </c>
      <c r="E232">
        <v>339</v>
      </c>
      <c r="F232" s="8">
        <f>E232*0.83</f>
        <v>281.37</v>
      </c>
      <c r="G232" s="8">
        <f>F232*0.2</f>
        <v>56.274</v>
      </c>
      <c r="H232" s="7">
        <f t="shared" si="8"/>
        <v>2644.878</v>
      </c>
    </row>
    <row r="233" spans="1:8" ht="14.25">
      <c r="A233" s="4" t="s">
        <v>465</v>
      </c>
      <c r="B233" s="5" t="s">
        <v>466</v>
      </c>
      <c r="C233" s="4" t="s">
        <v>67</v>
      </c>
      <c r="D233" s="6">
        <v>271</v>
      </c>
      <c r="E233">
        <v>88</v>
      </c>
      <c r="F233" s="8">
        <f>E233*0.83*3</f>
        <v>219.11999999999998</v>
      </c>
      <c r="G233" s="8">
        <f>F233*0.33</f>
        <v>72.30959999999999</v>
      </c>
      <c r="H233" s="7">
        <f t="shared" si="8"/>
        <v>19595.901599999997</v>
      </c>
    </row>
    <row r="234" spans="1:8" ht="14.25">
      <c r="A234" s="4" t="s">
        <v>467</v>
      </c>
      <c r="B234" s="5" t="s">
        <v>468</v>
      </c>
      <c r="C234" s="4" t="s">
        <v>67</v>
      </c>
      <c r="D234" s="6">
        <v>118</v>
      </c>
      <c r="E234">
        <v>139</v>
      </c>
      <c r="F234" s="8">
        <f>E234*0.83*3</f>
        <v>346.10999999999996</v>
      </c>
      <c r="G234" s="8">
        <f>F234*0.33</f>
        <v>114.21629999999999</v>
      </c>
      <c r="H234" s="7">
        <f t="shared" si="8"/>
        <v>13477.523399999998</v>
      </c>
    </row>
    <row r="235" spans="1:8" ht="14.25">
      <c r="A235" s="4" t="s">
        <v>469</v>
      </c>
      <c r="B235" s="5" t="s">
        <v>470</v>
      </c>
      <c r="C235" s="4" t="s">
        <v>8</v>
      </c>
      <c r="D235" s="6">
        <v>9</v>
      </c>
      <c r="E235">
        <v>139</v>
      </c>
      <c r="F235" s="8">
        <f>E235*0.83</f>
        <v>115.36999999999999</v>
      </c>
      <c r="G235" s="8">
        <f>F235*0.2</f>
        <v>23.073999999999998</v>
      </c>
      <c r="H235" s="7">
        <f t="shared" si="8"/>
        <v>207.666</v>
      </c>
    </row>
    <row r="236" spans="1:8" ht="14.25">
      <c r="A236" s="4" t="s">
        <v>471</v>
      </c>
      <c r="B236" s="5" t="s">
        <v>472</v>
      </c>
      <c r="C236" s="4" t="s">
        <v>8</v>
      </c>
      <c r="D236" s="6">
        <v>1</v>
      </c>
      <c r="E236">
        <v>2649</v>
      </c>
      <c r="F236" s="8">
        <f>E236*0.83</f>
        <v>2198.67</v>
      </c>
      <c r="G236" s="8">
        <f>F236*0.2</f>
        <v>439.73400000000004</v>
      </c>
      <c r="H236" s="7">
        <f t="shared" si="8"/>
        <v>439.73400000000004</v>
      </c>
    </row>
    <row r="237" spans="1:8" ht="14.25">
      <c r="A237" s="4" t="s">
        <v>473</v>
      </c>
      <c r="B237" s="5" t="s">
        <v>474</v>
      </c>
      <c r="C237" s="4" t="s">
        <v>67</v>
      </c>
      <c r="D237" s="6">
        <v>80</v>
      </c>
      <c r="E237">
        <v>77</v>
      </c>
      <c r="F237" s="8">
        <f>E237*0.83*3</f>
        <v>191.73</v>
      </c>
      <c r="G237" s="8">
        <f>F237*0.33</f>
        <v>63.2709</v>
      </c>
      <c r="H237" s="7">
        <f t="shared" si="8"/>
        <v>5061.672</v>
      </c>
    </row>
    <row r="238" spans="1:8" ht="14.25">
      <c r="A238" s="4" t="s">
        <v>475</v>
      </c>
      <c r="B238" s="5" t="s">
        <v>476</v>
      </c>
      <c r="C238" s="4" t="s">
        <v>8</v>
      </c>
      <c r="D238" s="6">
        <v>17</v>
      </c>
      <c r="E238">
        <v>77</v>
      </c>
      <c r="F238" s="8">
        <f>E238*0.83</f>
        <v>63.91</v>
      </c>
      <c r="G238" s="8">
        <f>F238*0.2</f>
        <v>12.782</v>
      </c>
      <c r="H238" s="7">
        <f t="shared" si="8"/>
        <v>217.294</v>
      </c>
    </row>
    <row r="239" spans="1:8" ht="14.25">
      <c r="A239" s="4" t="s">
        <v>477</v>
      </c>
      <c r="B239" s="5" t="s">
        <v>478</v>
      </c>
      <c r="C239" s="4" t="s">
        <v>67</v>
      </c>
      <c r="D239" s="6">
        <v>26</v>
      </c>
      <c r="E239">
        <v>117</v>
      </c>
      <c r="F239" s="8">
        <f>E239*0.83*3</f>
        <v>291.33</v>
      </c>
      <c r="G239" s="8">
        <f>F239*0.33</f>
        <v>96.13889999999999</v>
      </c>
      <c r="H239" s="7">
        <f t="shared" si="8"/>
        <v>2499.6114</v>
      </c>
    </row>
    <row r="240" spans="1:8" ht="14.25">
      <c r="A240" s="4" t="s">
        <v>479</v>
      </c>
      <c r="B240" s="5" t="s">
        <v>480</v>
      </c>
      <c r="C240" s="4" t="s">
        <v>67</v>
      </c>
      <c r="D240" s="6">
        <v>65</v>
      </c>
      <c r="E240">
        <v>245</v>
      </c>
      <c r="F240" s="8">
        <f>E240*0.83*3</f>
        <v>610.05</v>
      </c>
      <c r="G240" s="8">
        <f>F240*0.33</f>
        <v>201.3165</v>
      </c>
      <c r="H240" s="7">
        <f t="shared" si="8"/>
        <v>13085.5725</v>
      </c>
    </row>
    <row r="241" spans="1:8" ht="14.25">
      <c r="A241" s="4" t="s">
        <v>481</v>
      </c>
      <c r="B241" s="5" t="s">
        <v>482</v>
      </c>
      <c r="C241" s="4" t="s">
        <v>67</v>
      </c>
      <c r="D241" s="6">
        <v>14</v>
      </c>
      <c r="E241">
        <v>139</v>
      </c>
      <c r="F241" s="8">
        <f>E241*0.83*3</f>
        <v>346.10999999999996</v>
      </c>
      <c r="G241" s="8">
        <f>F241*0.33</f>
        <v>114.21629999999999</v>
      </c>
      <c r="H241" s="7">
        <f t="shared" si="8"/>
        <v>1599.0281999999997</v>
      </c>
    </row>
    <row r="242" spans="1:8" ht="14.25">
      <c r="A242" s="4" t="s">
        <v>483</v>
      </c>
      <c r="B242" s="5" t="s">
        <v>484</v>
      </c>
      <c r="C242" s="4" t="s">
        <v>8</v>
      </c>
      <c r="D242" s="6">
        <v>4</v>
      </c>
      <c r="E242">
        <v>139</v>
      </c>
      <c r="F242" s="8">
        <f>E242*0.83</f>
        <v>115.36999999999999</v>
      </c>
      <c r="G242" s="8">
        <f>F242*0.2</f>
        <v>23.073999999999998</v>
      </c>
      <c r="H242" s="7">
        <f t="shared" si="8"/>
        <v>92.29599999999999</v>
      </c>
    </row>
    <row r="243" ht="14.25">
      <c r="H243">
        <v>962827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Дима</cp:lastModifiedBy>
  <dcterms:modified xsi:type="dcterms:W3CDTF">2014-02-18T09:20:33Z</dcterms:modified>
  <cp:category/>
  <cp:version/>
  <cp:contentType/>
  <cp:contentStatus/>
</cp:coreProperties>
</file>